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12月份下拨经费汇总表" sheetId="7" r:id="rId1"/>
    <sheet name="12月份下拨经费明细" sheetId="6" r:id="rId2"/>
    <sheet name="11.28各校核对签字" sheetId="4" r:id="rId3"/>
    <sheet name="WpsReserved_CellImgList" sheetId="5" state="veryHidden" r:id="rId4"/>
  </sheets>
  <definedNames>
    <definedName name="_xlnm._FilterDatabase" localSheetId="0" hidden="1">'12月份下拨经费汇总表'!$A$1:$G$100</definedName>
    <definedName name="_xlnm._FilterDatabase" localSheetId="1" hidden="1">'12月份下拨经费明细'!$A$1:$M$102</definedName>
    <definedName name="_xlnm._FilterDatabase" localSheetId="2" hidden="1">'11.28各校核对签字'!$A$1:$M$102</definedName>
  </definedNames>
  <calcPr calcId="144525"/>
</workbook>
</file>

<file path=xl/comments1.xml><?xml version="1.0" encoding="utf-8"?>
<comments xmlns="http://schemas.openxmlformats.org/spreadsheetml/2006/main">
  <authors>
    <author>DELL</author>
  </authors>
  <commentList>
    <comment ref="L8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该校实际需要867700元，本次下拨后，
尚欠74080</t>
        </r>
      </text>
    </comment>
  </commentList>
</comments>
</file>

<file path=xl/sharedStrings.xml><?xml version="1.0" encoding="utf-8"?>
<sst xmlns="http://schemas.openxmlformats.org/spreadsheetml/2006/main" count="1680" uniqueCount="537">
  <si>
    <t>附件</t>
  </si>
  <si>
    <t>2023年春季学期国家助学金经费和其他预测算经费下拨汇总表（单位 元）</t>
  </si>
  <si>
    <t>序号</t>
  </si>
  <si>
    <t>办学单位名称</t>
  </si>
  <si>
    <t>学校全称</t>
  </si>
  <si>
    <t>开户名</t>
  </si>
  <si>
    <t>开户行</t>
  </si>
  <si>
    <t>账号</t>
  </si>
  <si>
    <t>12月份
实际下拨金额</t>
  </si>
  <si>
    <t>备注</t>
  </si>
  <si>
    <t>南京工程分院</t>
  </si>
  <si>
    <t>江苏省南京工程高等职业学校</t>
  </si>
  <si>
    <t>农业银行其林支行</t>
  </si>
  <si>
    <t>10131901040000714</t>
  </si>
  <si>
    <t>2023年国家助学经费预下款</t>
  </si>
  <si>
    <t>南京分院</t>
  </si>
  <si>
    <t>南京高等职业技术学校</t>
  </si>
  <si>
    <t>交通银行软件大道支行</t>
  </si>
  <si>
    <t>320006648018010007668</t>
  </si>
  <si>
    <t>南京卫生分院</t>
  </si>
  <si>
    <t>南京卫生高等职业技术学校</t>
  </si>
  <si>
    <t>工商银行迈皋桥支行</t>
  </si>
  <si>
    <t>4301012619001367603</t>
  </si>
  <si>
    <t>金陵分院</t>
  </si>
  <si>
    <t>南京金陵高等职业技术学校</t>
  </si>
  <si>
    <t>工商银行南京海福巷分理处</t>
  </si>
  <si>
    <t>4301017209100079472</t>
  </si>
  <si>
    <t>2023年春季学期国家助学金预下款</t>
  </si>
  <si>
    <t>南京财经分院</t>
  </si>
  <si>
    <t>南京财经高等职业技术学校</t>
  </si>
  <si>
    <t>交通银行雨花支行</t>
  </si>
  <si>
    <t>320006641010149002505</t>
  </si>
  <si>
    <t>江宁分院</t>
  </si>
  <si>
    <t>南京江宁高等职业技术学校</t>
  </si>
  <si>
    <t>南京市江宁区政府非税收入管理办公室</t>
  </si>
  <si>
    <t>紫金农商银行城镇支行</t>
  </si>
  <si>
    <t>3201212701201000028581</t>
  </si>
  <si>
    <t>南京商贸分院</t>
  </si>
  <si>
    <t>南京商业学校(南京市鼓楼中等专业学校)</t>
  </si>
  <si>
    <t>南京银行山西路支行</t>
  </si>
  <si>
    <t>01380120540000521</t>
  </si>
  <si>
    <t>南京技师分院</t>
  </si>
  <si>
    <t>南京技师学院</t>
  </si>
  <si>
    <t>工商银行亚东分理处</t>
  </si>
  <si>
    <t>4301028619100009897</t>
  </si>
  <si>
    <t>无锡交通分院</t>
  </si>
  <si>
    <t>江苏省无锡交通高等职业技术学校</t>
  </si>
  <si>
    <t>农行无锡荣巷支行</t>
  </si>
  <si>
    <t>10655801040012048</t>
  </si>
  <si>
    <t>无锡机电分院</t>
  </si>
  <si>
    <t>无锡机电高等职业技术学校</t>
  </si>
  <si>
    <t>无锡市财政局</t>
  </si>
  <si>
    <t>江苏银行无锡梁溪支行</t>
  </si>
  <si>
    <t>32020005080003742</t>
  </si>
  <si>
    <t>无锡卫生分院</t>
  </si>
  <si>
    <t>无锡卫生高等职业技术学校</t>
  </si>
  <si>
    <t>32020005080005177</t>
  </si>
  <si>
    <t>无锡旅游商贸分院</t>
  </si>
  <si>
    <t>无锡旅游商贸高等职业技术学校</t>
  </si>
  <si>
    <t>32020005080006078</t>
  </si>
  <si>
    <t>无锡立信分院</t>
  </si>
  <si>
    <t>无锡立信高等职业技术学校</t>
  </si>
  <si>
    <t>32020005080004443</t>
  </si>
  <si>
    <t>宜兴分院</t>
  </si>
  <si>
    <t>宜兴高等职业技术学校</t>
  </si>
  <si>
    <t>宜兴市财政局</t>
  </si>
  <si>
    <t>江苏宜兴农村商业银行股份有限公司营业部</t>
  </si>
  <si>
    <t>3202230011010081190033</t>
  </si>
  <si>
    <t>无锡汽车工程分院</t>
  </si>
  <si>
    <t>无锡汽车工程高等职业技术学校</t>
  </si>
  <si>
    <t>32020005080006424</t>
  </si>
  <si>
    <t>徐州财经分院</t>
  </si>
  <si>
    <t>江苏省徐州财经高等职业技术学校</t>
  </si>
  <si>
    <t>农业银行云西支行</t>
  </si>
  <si>
    <t>10231501040000109</t>
  </si>
  <si>
    <t>徐州医药分院</t>
  </si>
  <si>
    <t>江苏省徐州医药高等职业学校</t>
  </si>
  <si>
    <t>工商银行泉山支行</t>
  </si>
  <si>
    <t>1106021119210007022</t>
  </si>
  <si>
    <t>徐州经贸分院</t>
  </si>
  <si>
    <t>江苏省徐州经贸高等职业学校</t>
  </si>
  <si>
    <t>中国建行银行徐州开发区支行</t>
  </si>
  <si>
    <t>32050171173600000637</t>
  </si>
  <si>
    <t>徐州技师分院</t>
  </si>
  <si>
    <t>江苏省徐州技师学院</t>
  </si>
  <si>
    <t>建设银行徐州淮西支行</t>
  </si>
  <si>
    <t>32001718736059599999</t>
  </si>
  <si>
    <t>常州铁道分院</t>
  </si>
  <si>
    <t>常州铁道高等职业学校</t>
  </si>
  <si>
    <t>常州铁道高等职业技术学校</t>
  </si>
  <si>
    <t>建设银行常州经开区支行</t>
  </si>
  <si>
    <t>32001629036052500517</t>
  </si>
  <si>
    <t>常州刘国钧分院</t>
  </si>
  <si>
    <t>常州刘国钧高等职业技术学校</t>
  </si>
  <si>
    <t>常州市财政局</t>
  </si>
  <si>
    <t>工商银行常州分行营业部</t>
  </si>
  <si>
    <t>1105020109000099895</t>
  </si>
  <si>
    <t>常州卫生分院</t>
  </si>
  <si>
    <t>常州卫生高等职业技术学校</t>
  </si>
  <si>
    <t>交通银行常州延陵支行</t>
  </si>
  <si>
    <t>324006260010141003477</t>
  </si>
  <si>
    <t>常州旅游商贸分院</t>
  </si>
  <si>
    <t>常州旅游商贸高等职业技术学校</t>
  </si>
  <si>
    <t>常州艺术分院</t>
  </si>
  <si>
    <t>常州艺术高等职业学校</t>
  </si>
  <si>
    <t>江苏银行常州龙城大道支行</t>
  </si>
  <si>
    <t>83100120010000019</t>
  </si>
  <si>
    <t>武进分院</t>
  </si>
  <si>
    <t>常州市高级职业技术学校</t>
  </si>
  <si>
    <t>常州市武进区财政局财政专户</t>
  </si>
  <si>
    <t>江苏银行常州武进支行</t>
  </si>
  <si>
    <t>82102010903352</t>
  </si>
  <si>
    <t>常州技师分院</t>
  </si>
  <si>
    <t>江苏省常州技师学院</t>
  </si>
  <si>
    <t>中国银行常州分行营业部</t>
  </si>
  <si>
    <t>511858219599</t>
  </si>
  <si>
    <t>苏州旅游与财经分院</t>
  </si>
  <si>
    <t>苏州旅游与财经高等职业技术学校</t>
  </si>
  <si>
    <t>苏州市市级非税收入财政汇缴专户</t>
  </si>
  <si>
    <t>建设银行苏州分行城中支行</t>
  </si>
  <si>
    <t>32201989036059000971</t>
  </si>
  <si>
    <t>苏州建设交通分院</t>
  </si>
  <si>
    <t>苏州建设交通高等职业技术学校</t>
  </si>
  <si>
    <t>工商银行苏州分行</t>
  </si>
  <si>
    <t>1102020209000446308</t>
  </si>
  <si>
    <t>苏州分院</t>
  </si>
  <si>
    <t>苏州高等职业技术学校</t>
  </si>
  <si>
    <t>中国工商银行苏州分行</t>
  </si>
  <si>
    <t>1102020629000581794</t>
  </si>
  <si>
    <t>苏州工业园区分院</t>
  </si>
  <si>
    <t>苏州工业园区工业技术学校</t>
  </si>
  <si>
    <t>苏州工业园区非税收入财政汇缴专户</t>
  </si>
  <si>
    <t>建设银行园区支行</t>
  </si>
  <si>
    <t>32201988836058200200</t>
  </si>
  <si>
    <t>常熟分院</t>
  </si>
  <si>
    <t>江苏省常熟中等专业学校</t>
  </si>
  <si>
    <t>常熟市财政局（预算外资金）</t>
  </si>
  <si>
    <t>农业银行常熟市支行营业部</t>
  </si>
  <si>
    <t>523501040006855-045031</t>
  </si>
  <si>
    <t>张家港分院</t>
  </si>
  <si>
    <t>江苏省张家港中等专业学校</t>
  </si>
  <si>
    <t>张家港市财政局非税收入专户</t>
  </si>
  <si>
    <t>中国建设银行</t>
  </si>
  <si>
    <t>32201986236050694011</t>
  </si>
  <si>
    <t>南通卫生分院</t>
  </si>
  <si>
    <t>江苏省南通卫生高等职业技术学校</t>
  </si>
  <si>
    <t>南通市财政局</t>
  </si>
  <si>
    <t>中国银行南通报业大厦支行</t>
  </si>
  <si>
    <t>471558227682</t>
  </si>
  <si>
    <t>南通分院</t>
  </si>
  <si>
    <t>江苏省南通中等专业学校</t>
  </si>
  <si>
    <t>工商银行南通青年路支行</t>
  </si>
  <si>
    <t>1111820109000058268</t>
  </si>
  <si>
    <t>如东分院</t>
  </si>
  <si>
    <t>江苏省如东中等专业学校</t>
  </si>
  <si>
    <t>如东县财政局</t>
  </si>
  <si>
    <t>建设银行如东营业部</t>
  </si>
  <si>
    <t>32001647336051120138</t>
  </si>
  <si>
    <t>通州分院</t>
  </si>
  <si>
    <t>江苏省通州中等专业学校</t>
  </si>
  <si>
    <t>南通市通州区财政局</t>
  </si>
  <si>
    <t>农业银行南通市通州营业部</t>
  </si>
  <si>
    <t>10713001040003804</t>
  </si>
  <si>
    <t>海门分院</t>
  </si>
  <si>
    <t>江苏省海门中等专业学校</t>
  </si>
  <si>
    <t>南通市海门区财政局</t>
  </si>
  <si>
    <t>农业银行南通海门支行</t>
  </si>
  <si>
    <t>10720101040217999</t>
  </si>
  <si>
    <t>连云港中医药分院</t>
  </si>
  <si>
    <t>江苏省连云港中医药高等职业技术学校</t>
  </si>
  <si>
    <t>江苏连云港东方农村合作银行苍梧支行</t>
  </si>
  <si>
    <t>3207053201201000030179</t>
  </si>
  <si>
    <t>连云港工贸分院</t>
  </si>
  <si>
    <t>江苏省连云港工贸高等职业技术学校</t>
  </si>
  <si>
    <t>江苏省经贸技师学院</t>
  </si>
  <si>
    <t>建设银行连云港新浦支行</t>
  </si>
  <si>
    <t>32001655336052507305</t>
  </si>
  <si>
    <t>淮安生物工程分院</t>
  </si>
  <si>
    <t>淮安生物工程高等职业学校</t>
  </si>
  <si>
    <t>淮安市财政局</t>
  </si>
  <si>
    <t>建设银行淮安市营业部</t>
  </si>
  <si>
    <t>32001728636051135644</t>
  </si>
  <si>
    <t>淮安分院</t>
  </si>
  <si>
    <t>淮安市高级职业技术学校</t>
  </si>
  <si>
    <t>淮安经济技术开发区财政与国有资产管理局</t>
  </si>
  <si>
    <t>江苏银行股份有限公司淮安开发区支行</t>
  </si>
  <si>
    <t>10700188000052632</t>
  </si>
  <si>
    <t>淮安技师分院</t>
  </si>
  <si>
    <t>淮安技师学院</t>
  </si>
  <si>
    <t>农业银行城中支行</t>
  </si>
  <si>
    <t>10341201040002554</t>
  </si>
  <si>
    <t>盐城生物工程分院</t>
  </si>
  <si>
    <t>盐城生物工程高等职业技术学校</t>
  </si>
  <si>
    <t>盐城市财政局</t>
  </si>
  <si>
    <t>中国银行股份有限公司盐城分行营业部</t>
  </si>
  <si>
    <t>510558224427403001</t>
  </si>
  <si>
    <t>盐城机电分院</t>
  </si>
  <si>
    <t>盐城机电高等职业技术学校</t>
  </si>
  <si>
    <t>江苏银行股份有限公司盐城分行营业部</t>
  </si>
  <si>
    <t>7000120101061661</t>
  </si>
  <si>
    <t>东台分院</t>
  </si>
  <si>
    <t>江苏省东台中等专业学校</t>
  </si>
  <si>
    <t>东台市财政局</t>
  </si>
  <si>
    <t>农业银行东台市支行</t>
  </si>
  <si>
    <t>104202010400109160000304011</t>
  </si>
  <si>
    <t>盐城技师分院</t>
  </si>
  <si>
    <t>江苏省盐城技师学院</t>
  </si>
  <si>
    <t>工商银行盐城城南支行</t>
  </si>
  <si>
    <t>1109660409000006882</t>
  </si>
  <si>
    <t>扬州分院</t>
  </si>
  <si>
    <t>扬州高等职业技术学校</t>
  </si>
  <si>
    <t>扬州市财政局</t>
  </si>
  <si>
    <t>工商银行扬州市汶河支行</t>
  </si>
  <si>
    <t>1108020929100089868</t>
  </si>
  <si>
    <t>扬州技师分院</t>
  </si>
  <si>
    <t>江苏省扬州技师学院</t>
  </si>
  <si>
    <t>江苏银行扬州分行营业部</t>
  </si>
  <si>
    <t>90190188000176591</t>
  </si>
  <si>
    <t>司法警官分院</t>
  </si>
  <si>
    <t>江苏省司法警官高等职业学校</t>
  </si>
  <si>
    <t>建设银行镇江分行</t>
  </si>
  <si>
    <t>32001752536051547861</t>
  </si>
  <si>
    <t>镇江分院</t>
  </si>
  <si>
    <t>镇江高等职业技术学校</t>
  </si>
  <si>
    <t>镇江市财政局</t>
  </si>
  <si>
    <t>镇江农村商业银行解放桥支行</t>
  </si>
  <si>
    <t>3211022101201000000201</t>
  </si>
  <si>
    <t>泰州机电分院</t>
  </si>
  <si>
    <t>泰州高等职业技术学校</t>
  </si>
  <si>
    <t>泰州市财政局</t>
  </si>
  <si>
    <t>交通银行泰州新区支行</t>
  </si>
  <si>
    <t>384060400018170109978</t>
  </si>
  <si>
    <t>泰兴分院</t>
  </si>
  <si>
    <t>泰兴中等专业学校</t>
  </si>
  <si>
    <t>泰兴市财政局非税收入财政专户</t>
  </si>
  <si>
    <t>工商银行泰兴市支行营业部</t>
  </si>
  <si>
    <t>9558851115001648553</t>
  </si>
  <si>
    <t>宿迁经贸分院</t>
  </si>
  <si>
    <t>江苏省宿迁经贸高等职业技术学校</t>
  </si>
  <si>
    <t>工商银行沭阳支行营业部</t>
  </si>
  <si>
    <t>1116060009000166966</t>
  </si>
  <si>
    <t>戏剧学校办学点</t>
  </si>
  <si>
    <t>江苏省戏剧学校</t>
  </si>
  <si>
    <t>工商银行城南支行</t>
  </si>
  <si>
    <t>4301012909001086254</t>
  </si>
  <si>
    <t>传媒学校办学点</t>
  </si>
  <si>
    <t>江苏传媒学校</t>
  </si>
  <si>
    <t>建设银行南京城南支行</t>
  </si>
  <si>
    <t>32001595036052510611</t>
  </si>
  <si>
    <t>新闻出版学校办学点</t>
  </si>
  <si>
    <t>江苏省新闻出版学校</t>
  </si>
  <si>
    <t>交通银行南京雨花西路支行</t>
  </si>
  <si>
    <t>320006614010149001936</t>
  </si>
  <si>
    <t>中华中专办学点</t>
  </si>
  <si>
    <t>南京中华中等专业学校</t>
  </si>
  <si>
    <t>建设银行南京雨花分行</t>
  </si>
  <si>
    <t>32001595040050001506</t>
  </si>
  <si>
    <t>莫愁中专办学点</t>
  </si>
  <si>
    <t>南京市莫愁中等专业学校</t>
  </si>
  <si>
    <t>农业银行南京南湖春晓支行</t>
  </si>
  <si>
    <t>10105801040003480</t>
  </si>
  <si>
    <t>玄武中专办学点</t>
  </si>
  <si>
    <t>南京市玄武中等专业学校</t>
  </si>
  <si>
    <t>中国银行花园路支行</t>
  </si>
  <si>
    <t>487158191707</t>
  </si>
  <si>
    <t>浦口中专办学点</t>
  </si>
  <si>
    <t>南京市浦口区中等专业学校</t>
  </si>
  <si>
    <t>南京市浦口区财政局</t>
  </si>
  <si>
    <t>紫金农商行珠江支行</t>
  </si>
  <si>
    <t>3201220091010000035635</t>
  </si>
  <si>
    <t>江阴中专办学点</t>
  </si>
  <si>
    <t>江苏省江阴中等专业学校</t>
  </si>
  <si>
    <t>江阴市财政局非税收入专户</t>
  </si>
  <si>
    <t>中国农业银行股份有限公司江阴分行</t>
  </si>
  <si>
    <t>106433010402186090000000039</t>
  </si>
  <si>
    <t>惠山中专办学点</t>
  </si>
  <si>
    <t>江苏省惠山中等专业学校</t>
  </si>
  <si>
    <t>无锡农商行洛社支行</t>
  </si>
  <si>
    <t>9706478551120100561398</t>
  </si>
  <si>
    <t>陶都中专办学点</t>
  </si>
  <si>
    <t>江苏省陶都中等专业学校</t>
  </si>
  <si>
    <t>3202230011010081190042</t>
  </si>
  <si>
    <t>锡山中专办学点</t>
  </si>
  <si>
    <t>江苏省锡山中等专业学校</t>
  </si>
  <si>
    <t>无锡市锡山区财政局</t>
  </si>
  <si>
    <t>中国农业银行股份有限公司无锡锡山支行</t>
  </si>
  <si>
    <t>106501010402479820000000372</t>
  </si>
  <si>
    <t>模特艺术学校办学点</t>
  </si>
  <si>
    <t>江苏模特艺术学校</t>
  </si>
  <si>
    <t>徐州市财政局</t>
  </si>
  <si>
    <t>江苏银行徐州分行营业部</t>
  </si>
  <si>
    <t>1700000101201001337055</t>
  </si>
  <si>
    <t>丰县中专办学点</t>
  </si>
  <si>
    <t>江苏省丰县中等专业学校</t>
  </si>
  <si>
    <t>建设银行丰县营业部</t>
  </si>
  <si>
    <t>32001717136051421253</t>
  </si>
  <si>
    <t>昆山第一中专办学点</t>
  </si>
  <si>
    <t>江苏省昆山第一中等专业学校</t>
  </si>
  <si>
    <t>昆山市市级非税收入财政汇缴专户</t>
  </si>
  <si>
    <t>中国建设银行昆山市支行</t>
  </si>
  <si>
    <t>32201986436051511978-700607</t>
  </si>
  <si>
    <t>苏州评弹学校办学点</t>
  </si>
  <si>
    <t>苏州评弹学校</t>
  </si>
  <si>
    <t>农业银行苏州三元支行</t>
  </si>
  <si>
    <t>10547701040003603</t>
  </si>
  <si>
    <t>苏州丝绸中专办学点</t>
  </si>
  <si>
    <t>江苏省苏州丝绸中等专业学校</t>
  </si>
  <si>
    <t>苏州市吴江区财政局非税收入专户</t>
  </si>
  <si>
    <t>苏州农村商业银行</t>
  </si>
  <si>
    <t>0706678011120100448577</t>
  </si>
  <si>
    <t>太仓中专办学点</t>
  </si>
  <si>
    <t>江苏省太仓中等专业学校</t>
  </si>
  <si>
    <t>江苏省太仓中等专业学校代收代付专户</t>
  </si>
  <si>
    <t>中国银行太仓新区支行</t>
  </si>
  <si>
    <t>515770656719</t>
  </si>
  <si>
    <t>相城中专办学点</t>
  </si>
  <si>
    <t>江苏省相城中等专业学校</t>
  </si>
  <si>
    <t>苏州市相城区财政局财政专户</t>
  </si>
  <si>
    <t>建设银行相城支行</t>
  </si>
  <si>
    <t>32201997436050848529</t>
  </si>
  <si>
    <t>苏州技师学院办学点</t>
  </si>
  <si>
    <t>苏州技师学院</t>
  </si>
  <si>
    <t>中国光大银行苏州干将路支行</t>
  </si>
  <si>
    <t>37070188000023313</t>
  </si>
  <si>
    <t>如皋中专办学点</t>
  </si>
  <si>
    <t>江苏省如皋中等专业学校</t>
  </si>
  <si>
    <t>如皋市财政局</t>
  </si>
  <si>
    <t>建设银行如皋支行营业部</t>
  </si>
  <si>
    <t>32001647236051117660</t>
  </si>
  <si>
    <t>海安中专办学点</t>
  </si>
  <si>
    <t>江苏省海安中等专业学校</t>
  </si>
  <si>
    <t>海安市财政局结算中心（非税专户）</t>
  </si>
  <si>
    <t>江苏银行海安支行</t>
  </si>
  <si>
    <t>89188015201110000019</t>
  </si>
  <si>
    <t>启东中专办学点</t>
  </si>
  <si>
    <t>江苏省启东中等专业学校</t>
  </si>
  <si>
    <t>启东市财政局</t>
  </si>
  <si>
    <t>工商银行启东营业部</t>
  </si>
  <si>
    <t>1111629929100005805</t>
  </si>
  <si>
    <t>连云港中专办学点</t>
  </si>
  <si>
    <t>江苏省连云港中等专业学校</t>
  </si>
  <si>
    <t>连云港市财政局</t>
  </si>
  <si>
    <t>中国农业银行股份有限公司连云港分行营业部</t>
  </si>
  <si>
    <t>104311010400056340000064014</t>
  </si>
  <si>
    <t>大港中专办学点</t>
  </si>
  <si>
    <t>江苏省大港中等专业学校</t>
  </si>
  <si>
    <t>连云港市连云区财政局</t>
  </si>
  <si>
    <t>江苏银行连云支行</t>
  </si>
  <si>
    <t>70800101316002653044002</t>
  </si>
  <si>
    <t>东海中专办学点</t>
  </si>
  <si>
    <t>江苏省东海中等专业学校</t>
  </si>
  <si>
    <t>东海县财政局</t>
  </si>
  <si>
    <t>中国银行东海城中支行</t>
  </si>
  <si>
    <t>462458225381</t>
  </si>
  <si>
    <t>赣榆中专办学点</t>
  </si>
  <si>
    <t>江苏省赣榆中等专业学校</t>
  </si>
  <si>
    <t>连云港市赣榆区财政局</t>
  </si>
  <si>
    <t>江苏赣榆农村商业银行股份有限公司营业部</t>
  </si>
  <si>
    <t>3207210011010080750012</t>
  </si>
  <si>
    <t>淮阴商业学校办学点</t>
  </si>
  <si>
    <t>江苏省淮阴商业学校</t>
  </si>
  <si>
    <t>工商银行淮安市城中支行</t>
  </si>
  <si>
    <t>1110010109000045721</t>
  </si>
  <si>
    <t>建湖中专办学点</t>
  </si>
  <si>
    <t>江苏省建湖中等专业学校</t>
  </si>
  <si>
    <t>建湖县财政局</t>
  </si>
  <si>
    <t>江苏银行建湖支行</t>
  </si>
  <si>
    <t>12400188000000424</t>
  </si>
  <si>
    <t>扬州旅游商贸学校办学点</t>
  </si>
  <si>
    <t>江苏省扬州旅游商贸学校</t>
  </si>
  <si>
    <t>工行扬州市汶河支行</t>
  </si>
  <si>
    <t>高邮中专办学点</t>
  </si>
  <si>
    <t>江苏省高邮中等专业学校</t>
  </si>
  <si>
    <t>中国建设银行高邮珠光路支行</t>
  </si>
  <si>
    <t>32050110073200000088</t>
  </si>
  <si>
    <t>宝应中专办学点</t>
  </si>
  <si>
    <t>江苏省宝应中等专业学校</t>
  </si>
  <si>
    <t>宝应县财政局非税收入专户</t>
  </si>
  <si>
    <t>中国工商银行股份有限公司宝应新城支行</t>
  </si>
  <si>
    <t>1108070929000000355</t>
  </si>
  <si>
    <t>交通技师学院办学点</t>
  </si>
  <si>
    <t>江苏省交通技师学院</t>
  </si>
  <si>
    <t>中国银行镇江龙山路支行</t>
  </si>
  <si>
    <t>489769128237</t>
  </si>
  <si>
    <t>丹阳中专办学点</t>
  </si>
  <si>
    <t>江苏省丹阳中等专业学校</t>
  </si>
  <si>
    <t>丹阳市财政局财政专户</t>
  </si>
  <si>
    <t>交通银行丹阳支行</t>
  </si>
  <si>
    <t>382003601010149000388</t>
  </si>
  <si>
    <t>靖江中专办学点</t>
  </si>
  <si>
    <t>江苏省靖江中等专业学校</t>
  </si>
  <si>
    <t>靖江市非税收入管理办公室</t>
  </si>
  <si>
    <t>南京银行靖江支行</t>
  </si>
  <si>
    <t>02210124200000025</t>
  </si>
  <si>
    <t>泗阳中专办学点</t>
  </si>
  <si>
    <t>江苏省泗阳中等专业学校</t>
  </si>
  <si>
    <t>泗阳县财政局国库股</t>
  </si>
  <si>
    <t>泗阳县农商行营业部</t>
  </si>
  <si>
    <t>3213232701201000013869</t>
  </si>
  <si>
    <t>宿迁卫生中专办学点</t>
  </si>
  <si>
    <t>江苏省宿迁卫生中等专业学校</t>
  </si>
  <si>
    <t>中国建设银行股份有限公司宿迁分行营业部</t>
  </si>
  <si>
    <t>32001778636052508150</t>
  </si>
  <si>
    <t>徐州高等师范学校办学点</t>
  </si>
  <si>
    <t>徐州高等师范学校</t>
  </si>
  <si>
    <t>运河高等师范学校办学点</t>
  </si>
  <si>
    <t>运河高等师范学校</t>
  </si>
  <si>
    <t>常州幼儿师范学校办学点</t>
  </si>
  <si>
    <t>常州幼儿师范学校</t>
  </si>
  <si>
    <t>常州工行湖塘支行</t>
  </si>
  <si>
    <t>1105021209000129324</t>
  </si>
  <si>
    <t>宿迁高等师范学校办学点</t>
  </si>
  <si>
    <t>宿迁高等师范学校</t>
  </si>
  <si>
    <t>江苏银行宿迁分行营业部</t>
  </si>
  <si>
    <t>15200188000083585</t>
  </si>
  <si>
    <t>原盐城幼儿师范分院</t>
  </si>
  <si>
    <t>中国建设银行股份有限公司盐城迎宾支行</t>
  </si>
  <si>
    <t>32001735136051141539-0001</t>
  </si>
  <si>
    <t>原徐州机电分院</t>
  </si>
  <si>
    <t>江苏安全技术职业学院</t>
  </si>
  <si>
    <t>中国工商银行徐州贾汪支行</t>
  </si>
  <si>
    <t>1106021209210009504</t>
  </si>
  <si>
    <t>原常州建设分院</t>
  </si>
  <si>
    <t>江苏城乡建设职业学院</t>
  </si>
  <si>
    <t>建设银行常州白云支行</t>
  </si>
  <si>
    <t>32001628036051219268</t>
  </si>
  <si>
    <t>总计</t>
  </si>
  <si>
    <t>2023年春季学期国家助学金经费和其他预测算经费下拨明细表</t>
  </si>
  <si>
    <t>分院、办学点名称</t>
  </si>
  <si>
    <t>9.20国家助学金明细</t>
  </si>
  <si>
    <t>2023年春季助学金</t>
  </si>
  <si>
    <t>2023年其他国家奖助经费预测算第1批实际下拨</t>
  </si>
  <si>
    <t>11月份
已经预下2023年春季国助</t>
  </si>
  <si>
    <t>12月份预下
2023年春季助学金</t>
  </si>
  <si>
    <t>2023年春季
退役复学在校学生国家助学金
（相关学校补充）</t>
  </si>
  <si>
    <t>学校实际
核算人数</t>
  </si>
  <si>
    <t>国家助学金实际金额</t>
  </si>
  <si>
    <t>欠74080</t>
  </si>
  <si>
    <t>2023年春季学期国家助学金预下款+2023年其他预测算统计汇总（单位 元）</t>
  </si>
  <si>
    <t>2023年其他国家奖助经费预测算统计（含秋季励志、国助、入伍服兵役、残疾学生免学费等，不包括2023年春季助学金）</t>
  </si>
  <si>
    <t>填报人姓名</t>
  </si>
  <si>
    <t>赵云霞</t>
  </si>
  <si>
    <t>侯稀侃</t>
  </si>
  <si>
    <t>孙娜</t>
  </si>
  <si>
    <t>郑瑛</t>
  </si>
  <si>
    <t>郭品辰</t>
  </si>
  <si>
    <t>汪洪剑</t>
  </si>
  <si>
    <t>吴基翔</t>
  </si>
  <si>
    <t>李友香</t>
  </si>
  <si>
    <t>何靓</t>
  </si>
  <si>
    <t>戴金茂</t>
  </si>
  <si>
    <t>史晔</t>
  </si>
  <si>
    <t>贾烨磊</t>
  </si>
  <si>
    <t>朱晓伟</t>
  </si>
  <si>
    <t>崔祎</t>
  </si>
  <si>
    <t>宋子明</t>
  </si>
  <si>
    <t>杨鸿硕</t>
  </si>
  <si>
    <t>曹大红</t>
  </si>
  <si>
    <t>魏相明</t>
  </si>
  <si>
    <t>魏金艳</t>
  </si>
  <si>
    <t>蒋健洁，段亚东</t>
  </si>
  <si>
    <t>潘丽娜</t>
  </si>
  <si>
    <t>刘颖</t>
  </si>
  <si>
    <t>邱沁园</t>
  </si>
  <si>
    <t>朱彩霞</t>
  </si>
  <si>
    <t>姚成金</t>
  </si>
  <si>
    <t>查炀烁</t>
  </si>
  <si>
    <t>包妍珠</t>
  </si>
  <si>
    <t>王英</t>
  </si>
  <si>
    <t>张岚、刘亚波</t>
  </si>
  <si>
    <t>张新兰</t>
  </si>
  <si>
    <t>邵劼鸣</t>
  </si>
  <si>
    <t>黄蕾</t>
  </si>
  <si>
    <t>丁亚青</t>
  </si>
  <si>
    <t>王霞</t>
  </si>
  <si>
    <t>黄圣慧</t>
  </si>
  <si>
    <t>王光</t>
  </si>
  <si>
    <t>范丽萍</t>
  </si>
  <si>
    <t>郭勇</t>
  </si>
  <si>
    <t>杨娜</t>
  </si>
  <si>
    <t>朱睿</t>
  </si>
  <si>
    <t>涂晓军</t>
  </si>
  <si>
    <t>刘小静</t>
  </si>
  <si>
    <t>张言召</t>
  </si>
  <si>
    <t>崔益银</t>
  </si>
  <si>
    <t>崔圣祥</t>
  </si>
  <si>
    <t>严智鑫</t>
  </si>
  <si>
    <t>陈筱琪</t>
  </si>
  <si>
    <t>熊仁景</t>
  </si>
  <si>
    <t>胡亚周</t>
  </si>
  <si>
    <t>陈娟</t>
  </si>
  <si>
    <t>戴奕轩</t>
  </si>
  <si>
    <t>生飞</t>
  </si>
  <si>
    <t>陈贵州</t>
  </si>
  <si>
    <t>苏楠</t>
  </si>
  <si>
    <t>宗晓东</t>
  </si>
  <si>
    <t>蒋永林</t>
  </si>
  <si>
    <t>庄琛</t>
  </si>
  <si>
    <t>陈静妍</t>
  </si>
  <si>
    <t>崔曼玉</t>
  </si>
  <si>
    <t>程启龙</t>
  </si>
  <si>
    <t>包晨烨</t>
  </si>
  <si>
    <t>许烨</t>
  </si>
  <si>
    <t>杨卫国</t>
  </si>
  <si>
    <t>肖洪</t>
  </si>
  <si>
    <t>王鹤</t>
  </si>
  <si>
    <t>齐磊</t>
  </si>
  <si>
    <t>夏雪峰</t>
  </si>
  <si>
    <t>朱浩</t>
  </si>
  <si>
    <t>袁若芸</t>
  </si>
  <si>
    <t>郑琦</t>
  </si>
  <si>
    <t>周宇宏</t>
  </si>
  <si>
    <t>汪逸欣</t>
  </si>
  <si>
    <t>刘培元</t>
  </si>
  <si>
    <t>金俊峰</t>
  </si>
  <si>
    <t>尹亚</t>
  </si>
  <si>
    <t>桑法滨</t>
  </si>
  <si>
    <t>路长喜</t>
  </si>
  <si>
    <t>高寒</t>
  </si>
  <si>
    <t>郭湘友</t>
  </si>
  <si>
    <t>赵静</t>
  </si>
  <si>
    <t>李知洋</t>
  </si>
  <si>
    <t>赵国娣</t>
  </si>
  <si>
    <t>林强</t>
  </si>
  <si>
    <t>刘维杏</t>
  </si>
  <si>
    <t>刘策</t>
  </si>
  <si>
    <t>眭红伟</t>
  </si>
  <si>
    <t>陈珺</t>
  </si>
  <si>
    <t>朱宇翔</t>
  </si>
  <si>
    <t>翟国强</t>
  </si>
  <si>
    <t>任冰</t>
  </si>
  <si>
    <t>贾雯</t>
  </si>
  <si>
    <t xml:space="preserve">谢雪娟 </t>
  </si>
  <si>
    <t>周猛</t>
  </si>
  <si>
    <t>徐元元</t>
  </si>
  <si>
    <t>吴翰</t>
  </si>
  <si>
    <t>吴静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</si>
</sst>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SimSun"/>
      <charset val="134"/>
    </font>
    <font>
      <b/>
      <sz val="11"/>
      <name val="等线"/>
      <charset val="134"/>
    </font>
    <font>
      <b/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SimSun"/>
      <charset val="134"/>
    </font>
    <font>
      <sz val="11"/>
      <color rgb="FF000000"/>
      <name val="等线"/>
      <charset val="134"/>
    </font>
    <font>
      <b/>
      <sz val="11"/>
      <color rgb="FF417FF9"/>
      <name val="宋体"/>
      <charset val="134"/>
      <scheme val="minor"/>
    </font>
    <font>
      <b/>
      <sz val="11"/>
      <color rgb="FF417FF9"/>
      <name val="宋体"/>
      <charset val="134"/>
    </font>
    <font>
      <sz val="11"/>
      <color rgb="FF417FF9"/>
      <name val="宋体"/>
      <charset val="134"/>
    </font>
    <font>
      <sz val="14"/>
      <color indexed="8"/>
      <name val="宋体"/>
      <charset val="134"/>
      <scheme val="minor"/>
    </font>
    <font>
      <b/>
      <sz val="14"/>
      <color rgb="FF000000"/>
      <name val="SimSun"/>
      <charset val="134"/>
    </font>
    <font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rgb="FF000000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16" applyNumberFormat="0" applyAlignment="0" applyProtection="0">
      <alignment vertical="center"/>
    </xf>
    <xf numFmtId="0" fontId="37" fillId="11" borderId="12" applyNumberFormat="0" applyAlignment="0" applyProtection="0">
      <alignment vertical="center"/>
    </xf>
    <xf numFmtId="0" fontId="38" fillId="12" borderId="17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vertical="center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4" fillId="0" borderId="0" xfId="0" applyNumberFormat="1" applyFont="1" applyFill="1" applyAlignment="1">
      <alignment horizontal="center"/>
    </xf>
    <xf numFmtId="0" fontId="10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9" fillId="0" borderId="3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vertical="center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20" fillId="0" borderId="4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2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 quotePrefix="1">
      <alignment horizontal="center" vertical="center"/>
    </xf>
    <xf numFmtId="49" fontId="8" fillId="0" borderId="7" xfId="0" applyNumberFormat="1" applyFont="1" applyFill="1" applyBorder="1" applyAlignment="1" quotePrefix="1">
      <alignment horizontal="center" vertical="center" wrapText="1"/>
    </xf>
    <xf numFmtId="0" fontId="21" fillId="0" borderId="7" xfId="0" applyFont="1" applyFill="1" applyBorder="1" applyAlignment="1" quotePrefix="1">
      <alignment horizontal="center" vertical="center"/>
    </xf>
    <xf numFmtId="0" fontId="8" fillId="0" borderId="7" xfId="0" applyFont="1" applyFill="1" applyBorder="1" applyAlignment="1" quotePrefix="1">
      <alignment horizontal="center" vertical="center" wrapText="1"/>
    </xf>
    <xf numFmtId="0" fontId="21" fillId="0" borderId="7" xfId="0" applyFont="1" applyFill="1" applyBorder="1" applyAlignment="1" quotePrefix="1">
      <alignment horizontal="center" vertical="center" wrapText="1"/>
    </xf>
    <xf numFmtId="0" fontId="10" fillId="0" borderId="0" xfId="0" applyFont="1" applyFill="1" applyAlignment="1" quotePrefix="1">
      <alignment horizontal="center" vertical="center"/>
    </xf>
    <xf numFmtId="49" fontId="11" fillId="0" borderId="8" xfId="0" applyNumberFormat="1" applyFont="1" applyFill="1" applyBorder="1" applyAlignment="1" quotePrefix="1">
      <alignment horizontal="center" vertical="center" wrapText="1"/>
    </xf>
    <xf numFmtId="49" fontId="8" fillId="0" borderId="8" xfId="0" applyNumberFormat="1" applyFont="1" applyFill="1" applyBorder="1" applyAlignment="1" quotePrefix="1">
      <alignment horizontal="center" vertical="center" wrapText="1"/>
    </xf>
    <xf numFmtId="49" fontId="10" fillId="0" borderId="8" xfId="0" applyNumberFormat="1" applyFont="1" applyFill="1" applyBorder="1" applyAlignment="1" quotePrefix="1">
      <alignment horizontal="center" vertical="center" wrapText="1"/>
    </xf>
    <xf numFmtId="0" fontId="0" fillId="0" borderId="10" xfId="0" applyFont="1" applyFill="1" applyBorder="1" applyAlignment="1" quotePrefix="1">
      <alignment horizontal="center" vertical="center"/>
    </xf>
    <xf numFmtId="49" fontId="16" fillId="0" borderId="8" xfId="0" applyNumberFormat="1" applyFont="1" applyFill="1" applyBorder="1" applyAlignment="1" quotePrefix="1">
      <alignment horizontal="center" vertical="center" wrapText="1"/>
    </xf>
    <xf numFmtId="0" fontId="10" fillId="0" borderId="8" xfId="0" applyFont="1" applyFill="1" applyBorder="1" applyAlignment="1" quotePrefix="1">
      <alignment horizontal="center" vertical="center" wrapText="1"/>
    </xf>
    <xf numFmtId="0" fontId="7" fillId="0" borderId="8" xfId="0" applyFont="1" applyFill="1" applyBorder="1" applyAlignment="1" quotePrefix="1">
      <alignment horizontal="center" vertical="center" wrapText="1"/>
    </xf>
    <xf numFmtId="0" fontId="10" fillId="0" borderId="0" xfId="0" applyFont="1" applyFill="1" applyAlignment="1" quotePrefix="1">
      <alignment horizontal="center" vertical="center"/>
    </xf>
    <xf numFmtId="49" fontId="11" fillId="0" borderId="8" xfId="0" applyNumberFormat="1" applyFont="1" applyFill="1" applyBorder="1" applyAlignment="1" quotePrefix="1">
      <alignment horizontal="center" vertical="center" wrapText="1"/>
    </xf>
    <xf numFmtId="49" fontId="8" fillId="0" borderId="8" xfId="0" applyNumberFormat="1" applyFont="1" applyFill="1" applyBorder="1" applyAlignment="1" quotePrefix="1">
      <alignment horizontal="center" vertical="center" wrapText="1"/>
    </xf>
    <xf numFmtId="49" fontId="10" fillId="0" borderId="8" xfId="0" applyNumberFormat="1" applyFont="1" applyFill="1" applyBorder="1" applyAlignment="1" quotePrefix="1">
      <alignment horizontal="center" vertical="center" wrapText="1"/>
    </xf>
    <xf numFmtId="0" fontId="0" fillId="0" borderId="10" xfId="0" applyFont="1" applyFill="1" applyBorder="1" applyAlignment="1" quotePrefix="1">
      <alignment horizontal="center" vertical="center"/>
    </xf>
    <xf numFmtId="49" fontId="16" fillId="0" borderId="8" xfId="0" applyNumberFormat="1" applyFont="1" applyFill="1" applyBorder="1" applyAlignment="1" quotePrefix="1">
      <alignment horizontal="center" vertical="center" wrapText="1"/>
    </xf>
    <xf numFmtId="0" fontId="10" fillId="0" borderId="8" xfId="0" applyFont="1" applyFill="1" applyBorder="1" applyAlignment="1" quotePrefix="1">
      <alignment horizontal="center" vertical="center" wrapText="1"/>
    </xf>
    <xf numFmtId="0" fontId="7" fillId="0" borderId="8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0"/>
  <sheetViews>
    <sheetView zoomScale="80" zoomScaleNormal="80" workbookViewId="0">
      <pane xSplit="1" ySplit="4" topLeftCell="B5" activePane="bottomRight" state="frozen"/>
      <selection/>
      <selection pane="topRight"/>
      <selection pane="bottomLeft"/>
      <selection pane="bottomRight" activeCell="E38" sqref="E38"/>
    </sheetView>
  </sheetViews>
  <sheetFormatPr defaultColWidth="9" defaultRowHeight="13.5" outlineLevelCol="7"/>
  <cols>
    <col min="1" max="1" width="8.275" style="1" customWidth="1"/>
    <col min="2" max="2" width="21.25" style="1" customWidth="1"/>
    <col min="3" max="3" width="34.5" style="1" customWidth="1"/>
    <col min="4" max="4" width="37.1916666666667" style="1" customWidth="1"/>
    <col min="5" max="5" width="38.125" style="1" customWidth="1"/>
    <col min="6" max="6" width="30.375" style="1" customWidth="1"/>
    <col min="7" max="7" width="17.3416666666667" style="4" customWidth="1"/>
    <col min="8" max="8" width="34.2166666666667" style="1" customWidth="1"/>
    <col min="9" max="16384" width="9" style="1"/>
  </cols>
  <sheetData>
    <row r="1" s="1" customFormat="1" ht="30" customHeight="1" spans="1:8">
      <c r="A1" s="146" t="s">
        <v>0</v>
      </c>
      <c r="B1" s="146"/>
      <c r="C1" s="146"/>
      <c r="D1" s="146"/>
      <c r="E1" s="146"/>
      <c r="F1" s="146"/>
      <c r="G1" s="147"/>
      <c r="H1" s="148"/>
    </row>
    <row r="2" s="1" customFormat="1" ht="31" customHeight="1" spans="1:8">
      <c r="A2" s="149" t="s">
        <v>1</v>
      </c>
      <c r="B2" s="149"/>
      <c r="C2" s="149"/>
      <c r="D2" s="149"/>
      <c r="E2" s="149"/>
      <c r="F2" s="149"/>
      <c r="G2" s="149"/>
      <c r="H2" s="149"/>
    </row>
    <row r="3" s="1" customFormat="1" ht="63" customHeight="1" spans="1:8">
      <c r="A3" s="150" t="s">
        <v>2</v>
      </c>
      <c r="B3" s="150" t="s">
        <v>3</v>
      </c>
      <c r="C3" s="150" t="s">
        <v>4</v>
      </c>
      <c r="D3" s="150" t="s">
        <v>5</v>
      </c>
      <c r="E3" s="150" t="s">
        <v>6</v>
      </c>
      <c r="F3" s="150" t="s">
        <v>7</v>
      </c>
      <c r="G3" s="150" t="s">
        <v>8</v>
      </c>
      <c r="H3" s="150" t="s">
        <v>9</v>
      </c>
    </row>
    <row r="4" s="144" customFormat="1" spans="1:8">
      <c r="A4" s="151">
        <v>1</v>
      </c>
      <c r="B4" s="151" t="s">
        <v>10</v>
      </c>
      <c r="C4" s="151" t="s">
        <v>11</v>
      </c>
      <c r="D4" s="151" t="s">
        <v>11</v>
      </c>
      <c r="E4" s="151" t="s">
        <v>12</v>
      </c>
      <c r="F4" s="152" t="s">
        <v>13</v>
      </c>
      <c r="G4" s="153">
        <v>1470350</v>
      </c>
      <c r="H4" s="154" t="s">
        <v>14</v>
      </c>
    </row>
    <row r="5" s="144" customFormat="1" spans="1:8">
      <c r="A5" s="155">
        <v>2</v>
      </c>
      <c r="B5" s="155" t="s">
        <v>15</v>
      </c>
      <c r="C5" s="155" t="s">
        <v>16</v>
      </c>
      <c r="D5" s="155" t="s">
        <v>16</v>
      </c>
      <c r="E5" s="155" t="s">
        <v>17</v>
      </c>
      <c r="F5" s="156" t="s">
        <v>18</v>
      </c>
      <c r="G5" s="157">
        <v>1351500</v>
      </c>
      <c r="H5" s="158" t="s">
        <v>14</v>
      </c>
    </row>
    <row r="6" s="144" customFormat="1" spans="1:8">
      <c r="A6" s="155">
        <v>3</v>
      </c>
      <c r="B6" s="155" t="s">
        <v>19</v>
      </c>
      <c r="C6" s="155" t="s">
        <v>20</v>
      </c>
      <c r="D6" s="155" t="s">
        <v>20</v>
      </c>
      <c r="E6" s="155" t="s">
        <v>21</v>
      </c>
      <c r="F6" s="156" t="s">
        <v>22</v>
      </c>
      <c r="G6" s="157">
        <v>1288620</v>
      </c>
      <c r="H6" s="158" t="s">
        <v>14</v>
      </c>
    </row>
    <row r="7" s="144" customFormat="1" spans="1:8">
      <c r="A7" s="155">
        <v>4</v>
      </c>
      <c r="B7" s="155" t="s">
        <v>23</v>
      </c>
      <c r="C7" s="155" t="s">
        <v>24</v>
      </c>
      <c r="D7" s="155" t="s">
        <v>24</v>
      </c>
      <c r="E7" s="155" t="s">
        <v>25</v>
      </c>
      <c r="F7" s="156" t="s">
        <v>26</v>
      </c>
      <c r="G7" s="157">
        <v>264000</v>
      </c>
      <c r="H7" s="158" t="s">
        <v>27</v>
      </c>
    </row>
    <row r="8" s="144" customFormat="1" spans="1:8">
      <c r="A8" s="155">
        <v>5</v>
      </c>
      <c r="B8" s="155" t="s">
        <v>28</v>
      </c>
      <c r="C8" s="155" t="s">
        <v>29</v>
      </c>
      <c r="D8" s="155" t="s">
        <v>29</v>
      </c>
      <c r="E8" s="155" t="s">
        <v>30</v>
      </c>
      <c r="F8" s="156" t="s">
        <v>31</v>
      </c>
      <c r="G8" s="157">
        <v>415800</v>
      </c>
      <c r="H8" s="158" t="s">
        <v>27</v>
      </c>
    </row>
    <row r="9" s="144" customFormat="1" spans="1:8">
      <c r="A9" s="155">
        <v>6</v>
      </c>
      <c r="B9" s="155" t="s">
        <v>32</v>
      </c>
      <c r="C9" s="155" t="s">
        <v>33</v>
      </c>
      <c r="D9" s="155" t="s">
        <v>34</v>
      </c>
      <c r="E9" s="155" t="s">
        <v>35</v>
      </c>
      <c r="F9" s="156" t="s">
        <v>36</v>
      </c>
      <c r="G9" s="157">
        <v>26400</v>
      </c>
      <c r="H9" s="158" t="s">
        <v>27</v>
      </c>
    </row>
    <row r="10" s="144" customFormat="1" ht="18" customHeight="1" spans="1:8">
      <c r="A10" s="155">
        <v>7</v>
      </c>
      <c r="B10" s="155" t="s">
        <v>37</v>
      </c>
      <c r="C10" s="155" t="s">
        <v>38</v>
      </c>
      <c r="D10" s="155" t="s">
        <v>38</v>
      </c>
      <c r="E10" s="155" t="s">
        <v>39</v>
      </c>
      <c r="F10" s="156" t="s">
        <v>40</v>
      </c>
      <c r="G10" s="157">
        <v>10830</v>
      </c>
      <c r="H10" s="158" t="s">
        <v>27</v>
      </c>
    </row>
    <row r="11" s="144" customFormat="1" spans="1:8">
      <c r="A11" s="155">
        <v>8</v>
      </c>
      <c r="B11" s="155" t="s">
        <v>41</v>
      </c>
      <c r="C11" s="155" t="s">
        <v>42</v>
      </c>
      <c r="D11" s="155" t="s">
        <v>42</v>
      </c>
      <c r="E11" s="155" t="s">
        <v>43</v>
      </c>
      <c r="F11" s="156" t="s">
        <v>44</v>
      </c>
      <c r="G11" s="157">
        <v>70950</v>
      </c>
      <c r="H11" s="158" t="s">
        <v>27</v>
      </c>
    </row>
    <row r="12" s="144" customFormat="1" spans="1:8">
      <c r="A12" s="155">
        <v>9</v>
      </c>
      <c r="B12" s="155" t="s">
        <v>45</v>
      </c>
      <c r="C12" s="155" t="s">
        <v>46</v>
      </c>
      <c r="D12" s="159" t="s">
        <v>46</v>
      </c>
      <c r="E12" s="159" t="s">
        <v>47</v>
      </c>
      <c r="F12" s="156" t="s">
        <v>48</v>
      </c>
      <c r="G12" s="157">
        <v>519750</v>
      </c>
      <c r="H12" s="158" t="s">
        <v>27</v>
      </c>
    </row>
    <row r="13" s="144" customFormat="1" spans="1:8">
      <c r="A13" s="155">
        <v>10</v>
      </c>
      <c r="B13" s="155" t="s">
        <v>49</v>
      </c>
      <c r="C13" s="155" t="s">
        <v>50</v>
      </c>
      <c r="D13" s="159" t="s">
        <v>51</v>
      </c>
      <c r="E13" s="157" t="s">
        <v>52</v>
      </c>
      <c r="F13" s="162" t="s">
        <v>53</v>
      </c>
      <c r="G13" s="157">
        <v>339900</v>
      </c>
      <c r="H13" s="158" t="s">
        <v>27</v>
      </c>
    </row>
    <row r="14" s="144" customFormat="1" spans="1:8">
      <c r="A14" s="155">
        <v>11</v>
      </c>
      <c r="B14" s="155" t="s">
        <v>54</v>
      </c>
      <c r="C14" s="155" t="s">
        <v>55</v>
      </c>
      <c r="D14" s="159" t="s">
        <v>51</v>
      </c>
      <c r="E14" s="157" t="s">
        <v>52</v>
      </c>
      <c r="F14" s="156" t="s">
        <v>56</v>
      </c>
      <c r="G14" s="157">
        <v>381150</v>
      </c>
      <c r="H14" s="158" t="s">
        <v>27</v>
      </c>
    </row>
    <row r="15" s="145" customFormat="1" spans="1:8">
      <c r="A15" s="155">
        <v>12</v>
      </c>
      <c r="B15" s="155" t="s">
        <v>57</v>
      </c>
      <c r="C15" s="155" t="s">
        <v>58</v>
      </c>
      <c r="D15" s="159" t="s">
        <v>51</v>
      </c>
      <c r="E15" s="159" t="s">
        <v>52</v>
      </c>
      <c r="F15" s="162" t="s">
        <v>59</v>
      </c>
      <c r="G15" s="157">
        <v>559350</v>
      </c>
      <c r="H15" s="158" t="s">
        <v>27</v>
      </c>
    </row>
    <row r="16" s="144" customFormat="1" spans="1:8">
      <c r="A16" s="155">
        <v>13</v>
      </c>
      <c r="B16" s="155" t="s">
        <v>60</v>
      </c>
      <c r="C16" s="155" t="s">
        <v>61</v>
      </c>
      <c r="D16" s="159" t="s">
        <v>51</v>
      </c>
      <c r="E16" s="159" t="s">
        <v>52</v>
      </c>
      <c r="F16" s="156" t="s">
        <v>62</v>
      </c>
      <c r="G16" s="157">
        <v>287100</v>
      </c>
      <c r="H16" s="158" t="s">
        <v>27</v>
      </c>
    </row>
    <row r="17" s="144" customFormat="1" ht="16" customHeight="1" spans="1:8">
      <c r="A17" s="155">
        <v>14</v>
      </c>
      <c r="B17" s="155" t="s">
        <v>63</v>
      </c>
      <c r="C17" s="155" t="s">
        <v>64</v>
      </c>
      <c r="D17" s="159" t="s">
        <v>65</v>
      </c>
      <c r="E17" s="159" t="s">
        <v>66</v>
      </c>
      <c r="F17" s="156" t="s">
        <v>67</v>
      </c>
      <c r="G17" s="157">
        <v>297000</v>
      </c>
      <c r="H17" s="158" t="s">
        <v>27</v>
      </c>
    </row>
    <row r="18" s="144" customFormat="1" ht="17" customHeight="1" spans="1:8">
      <c r="A18" s="155">
        <v>15</v>
      </c>
      <c r="B18" s="155" t="s">
        <v>68</v>
      </c>
      <c r="C18" s="155" t="s">
        <v>69</v>
      </c>
      <c r="D18" s="159" t="s">
        <v>51</v>
      </c>
      <c r="E18" s="159" t="s">
        <v>52</v>
      </c>
      <c r="F18" s="156" t="s">
        <v>70</v>
      </c>
      <c r="G18" s="157">
        <v>237600</v>
      </c>
      <c r="H18" s="158" t="s">
        <v>27</v>
      </c>
    </row>
    <row r="19" s="144" customFormat="1" ht="21.65" customHeight="1" spans="1:8">
      <c r="A19" s="155">
        <v>16</v>
      </c>
      <c r="B19" s="155" t="s">
        <v>71</v>
      </c>
      <c r="C19" s="155" t="s">
        <v>72</v>
      </c>
      <c r="D19" s="155" t="s">
        <v>72</v>
      </c>
      <c r="E19" s="155" t="s">
        <v>73</v>
      </c>
      <c r="F19" s="163" t="s">
        <v>74</v>
      </c>
      <c r="G19" s="157">
        <v>821700</v>
      </c>
      <c r="H19" s="158" t="s">
        <v>27</v>
      </c>
    </row>
    <row r="20" s="144" customFormat="1" ht="22" customHeight="1" spans="1:8">
      <c r="A20" s="155">
        <v>17</v>
      </c>
      <c r="B20" s="155" t="s">
        <v>75</v>
      </c>
      <c r="C20" s="155" t="s">
        <v>76</v>
      </c>
      <c r="D20" s="155" t="s">
        <v>76</v>
      </c>
      <c r="E20" s="155" t="s">
        <v>77</v>
      </c>
      <c r="F20" s="156" t="s">
        <v>78</v>
      </c>
      <c r="G20" s="157">
        <v>818400</v>
      </c>
      <c r="H20" s="158" t="s">
        <v>27</v>
      </c>
    </row>
    <row r="21" s="144" customFormat="1" spans="1:8">
      <c r="A21" s="155">
        <v>18</v>
      </c>
      <c r="B21" s="155" t="s">
        <v>79</v>
      </c>
      <c r="C21" s="155" t="s">
        <v>80</v>
      </c>
      <c r="D21" s="155" t="s">
        <v>80</v>
      </c>
      <c r="E21" s="155" t="s">
        <v>81</v>
      </c>
      <c r="F21" s="163" t="s">
        <v>82</v>
      </c>
      <c r="G21" s="157">
        <v>669900</v>
      </c>
      <c r="H21" s="158" t="s">
        <v>27</v>
      </c>
    </row>
    <row r="22" s="144" customFormat="1" spans="1:8">
      <c r="A22" s="155">
        <v>19</v>
      </c>
      <c r="B22" s="155" t="s">
        <v>83</v>
      </c>
      <c r="C22" s="155" t="s">
        <v>84</v>
      </c>
      <c r="D22" s="155" t="s">
        <v>84</v>
      </c>
      <c r="E22" s="155" t="s">
        <v>85</v>
      </c>
      <c r="F22" s="156" t="s">
        <v>86</v>
      </c>
      <c r="G22" s="157">
        <v>117150</v>
      </c>
      <c r="H22" s="158" t="s">
        <v>27</v>
      </c>
    </row>
    <row r="23" s="144" customFormat="1" spans="1:8">
      <c r="A23" s="155">
        <v>20</v>
      </c>
      <c r="B23" s="155" t="s">
        <v>87</v>
      </c>
      <c r="C23" s="155" t="s">
        <v>88</v>
      </c>
      <c r="D23" s="155" t="s">
        <v>89</v>
      </c>
      <c r="E23" s="155" t="s">
        <v>90</v>
      </c>
      <c r="F23" s="163" t="s">
        <v>91</v>
      </c>
      <c r="G23" s="157">
        <v>409200</v>
      </c>
      <c r="H23" s="158" t="s">
        <v>27</v>
      </c>
    </row>
    <row r="24" s="144" customFormat="1" spans="1:8">
      <c r="A24" s="155">
        <v>21</v>
      </c>
      <c r="B24" s="155" t="s">
        <v>92</v>
      </c>
      <c r="C24" s="155" t="s">
        <v>93</v>
      </c>
      <c r="D24" s="155" t="s">
        <v>94</v>
      </c>
      <c r="E24" s="155" t="s">
        <v>95</v>
      </c>
      <c r="F24" s="156" t="s">
        <v>96</v>
      </c>
      <c r="G24" s="157">
        <v>648450</v>
      </c>
      <c r="H24" s="158" t="s">
        <v>27</v>
      </c>
    </row>
    <row r="25" s="144" customFormat="1" spans="1:8">
      <c r="A25" s="155">
        <v>22</v>
      </c>
      <c r="B25" s="155" t="s">
        <v>97</v>
      </c>
      <c r="C25" s="155" t="s">
        <v>98</v>
      </c>
      <c r="D25" s="155" t="s">
        <v>98</v>
      </c>
      <c r="E25" s="155" t="s">
        <v>99</v>
      </c>
      <c r="F25" s="156" t="s">
        <v>100</v>
      </c>
      <c r="G25" s="157">
        <v>457050</v>
      </c>
      <c r="H25" s="158" t="s">
        <v>27</v>
      </c>
    </row>
    <row r="26" s="144" customFormat="1" spans="1:8">
      <c r="A26" s="155">
        <v>23</v>
      </c>
      <c r="B26" s="155" t="s">
        <v>101</v>
      </c>
      <c r="C26" s="155" t="s">
        <v>102</v>
      </c>
      <c r="D26" s="155" t="s">
        <v>94</v>
      </c>
      <c r="E26" s="155" t="s">
        <v>95</v>
      </c>
      <c r="F26" s="156" t="s">
        <v>96</v>
      </c>
      <c r="G26" s="157">
        <v>617100</v>
      </c>
      <c r="H26" s="158" t="s">
        <v>27</v>
      </c>
    </row>
    <row r="27" s="144" customFormat="1" spans="1:8">
      <c r="A27" s="155">
        <v>24</v>
      </c>
      <c r="B27" s="155" t="s">
        <v>103</v>
      </c>
      <c r="C27" s="155" t="s">
        <v>104</v>
      </c>
      <c r="D27" s="155" t="s">
        <v>94</v>
      </c>
      <c r="E27" s="155" t="s">
        <v>105</v>
      </c>
      <c r="F27" s="156" t="s">
        <v>106</v>
      </c>
      <c r="G27" s="157">
        <v>183150</v>
      </c>
      <c r="H27" s="158" t="s">
        <v>27</v>
      </c>
    </row>
    <row r="28" s="144" customFormat="1" spans="1:8">
      <c r="A28" s="155">
        <v>25</v>
      </c>
      <c r="B28" s="155" t="s">
        <v>107</v>
      </c>
      <c r="C28" s="155" t="s">
        <v>108</v>
      </c>
      <c r="D28" s="155" t="s">
        <v>109</v>
      </c>
      <c r="E28" s="155" t="s">
        <v>110</v>
      </c>
      <c r="F28" s="156" t="s">
        <v>111</v>
      </c>
      <c r="G28" s="157">
        <v>516450</v>
      </c>
      <c r="H28" s="158" t="s">
        <v>27</v>
      </c>
    </row>
    <row r="29" s="144" customFormat="1" spans="1:8">
      <c r="A29" s="155">
        <v>26</v>
      </c>
      <c r="B29" s="155" t="s">
        <v>112</v>
      </c>
      <c r="C29" s="161" t="s">
        <v>113</v>
      </c>
      <c r="D29" s="155" t="s">
        <v>94</v>
      </c>
      <c r="E29" s="155" t="s">
        <v>114</v>
      </c>
      <c r="F29" s="156" t="s">
        <v>115</v>
      </c>
      <c r="G29" s="157">
        <v>130350</v>
      </c>
      <c r="H29" s="158" t="s">
        <v>27</v>
      </c>
    </row>
    <row r="30" s="144" customFormat="1" spans="1:8">
      <c r="A30" s="155">
        <v>27</v>
      </c>
      <c r="B30" s="155" t="s">
        <v>116</v>
      </c>
      <c r="C30" s="155" t="s">
        <v>117</v>
      </c>
      <c r="D30" s="155" t="s">
        <v>118</v>
      </c>
      <c r="E30" s="155" t="s">
        <v>119</v>
      </c>
      <c r="F30" s="156" t="s">
        <v>120</v>
      </c>
      <c r="G30" s="157">
        <v>694650</v>
      </c>
      <c r="H30" s="158" t="s">
        <v>27</v>
      </c>
    </row>
    <row r="31" s="144" customFormat="1" spans="1:8">
      <c r="A31" s="155">
        <v>28</v>
      </c>
      <c r="B31" s="155" t="s">
        <v>121</v>
      </c>
      <c r="C31" s="155" t="s">
        <v>122</v>
      </c>
      <c r="D31" s="155" t="s">
        <v>122</v>
      </c>
      <c r="E31" s="155" t="s">
        <v>123</v>
      </c>
      <c r="F31" s="156" t="s">
        <v>124</v>
      </c>
      <c r="G31" s="157">
        <v>613800</v>
      </c>
      <c r="H31" s="158" t="s">
        <v>27</v>
      </c>
    </row>
    <row r="32" s="144" customFormat="1" spans="1:8">
      <c r="A32" s="155">
        <v>29</v>
      </c>
      <c r="B32" s="155" t="s">
        <v>125</v>
      </c>
      <c r="C32" s="155" t="s">
        <v>126</v>
      </c>
      <c r="D32" s="155" t="s">
        <v>118</v>
      </c>
      <c r="E32" s="155" t="s">
        <v>127</v>
      </c>
      <c r="F32" s="163" t="s">
        <v>128</v>
      </c>
      <c r="G32" s="157">
        <v>514800</v>
      </c>
      <c r="H32" s="158" t="s">
        <v>27</v>
      </c>
    </row>
    <row r="33" s="144" customFormat="1" spans="1:8">
      <c r="A33" s="155">
        <v>30</v>
      </c>
      <c r="B33" s="155" t="s">
        <v>129</v>
      </c>
      <c r="C33" s="155" t="s">
        <v>130</v>
      </c>
      <c r="D33" s="155" t="s">
        <v>131</v>
      </c>
      <c r="E33" s="155" t="s">
        <v>132</v>
      </c>
      <c r="F33" s="156" t="s">
        <v>133</v>
      </c>
      <c r="G33" s="157">
        <v>509850</v>
      </c>
      <c r="H33" s="158" t="s">
        <v>27</v>
      </c>
    </row>
    <row r="34" s="144" customFormat="1" spans="1:8">
      <c r="A34" s="155">
        <v>31</v>
      </c>
      <c r="B34" s="155" t="s">
        <v>134</v>
      </c>
      <c r="C34" s="155" t="s">
        <v>135</v>
      </c>
      <c r="D34" s="155" t="s">
        <v>136</v>
      </c>
      <c r="E34" s="155" t="s">
        <v>137</v>
      </c>
      <c r="F34" s="156" t="s">
        <v>138</v>
      </c>
      <c r="G34" s="157">
        <v>463650</v>
      </c>
      <c r="H34" s="158" t="s">
        <v>27</v>
      </c>
    </row>
    <row r="35" s="144" customFormat="1" spans="1:8">
      <c r="A35" s="155">
        <v>32</v>
      </c>
      <c r="B35" s="155" t="s">
        <v>139</v>
      </c>
      <c r="C35" s="155" t="s">
        <v>140</v>
      </c>
      <c r="D35" s="155" t="s">
        <v>141</v>
      </c>
      <c r="E35" s="155" t="s">
        <v>142</v>
      </c>
      <c r="F35" s="156" t="s">
        <v>143</v>
      </c>
      <c r="G35" s="157">
        <v>328350</v>
      </c>
      <c r="H35" s="158" t="s">
        <v>27</v>
      </c>
    </row>
    <row r="36" s="144" customFormat="1" spans="1:8">
      <c r="A36" s="155">
        <v>33</v>
      </c>
      <c r="B36" s="155" t="s">
        <v>144</v>
      </c>
      <c r="C36" s="161" t="s">
        <v>145</v>
      </c>
      <c r="D36" s="155" t="s">
        <v>146</v>
      </c>
      <c r="E36" s="155" t="s">
        <v>147</v>
      </c>
      <c r="F36" s="156" t="s">
        <v>148</v>
      </c>
      <c r="G36" s="157">
        <v>259050</v>
      </c>
      <c r="H36" s="158" t="s">
        <v>27</v>
      </c>
    </row>
    <row r="37" s="144" customFormat="1" spans="1:8">
      <c r="A37" s="155">
        <v>34</v>
      </c>
      <c r="B37" s="155" t="s">
        <v>149</v>
      </c>
      <c r="C37" s="155" t="s">
        <v>150</v>
      </c>
      <c r="D37" s="155" t="s">
        <v>146</v>
      </c>
      <c r="E37" s="155" t="s">
        <v>151</v>
      </c>
      <c r="F37" s="156" t="s">
        <v>152</v>
      </c>
      <c r="G37" s="157">
        <v>214500</v>
      </c>
      <c r="H37" s="158" t="s">
        <v>27</v>
      </c>
    </row>
    <row r="38" s="144" customFormat="1" spans="1:8">
      <c r="A38" s="155">
        <v>35</v>
      </c>
      <c r="B38" s="155" t="s">
        <v>153</v>
      </c>
      <c r="C38" s="155" t="s">
        <v>154</v>
      </c>
      <c r="D38" s="155" t="s">
        <v>155</v>
      </c>
      <c r="E38" s="155" t="s">
        <v>156</v>
      </c>
      <c r="F38" s="156" t="s">
        <v>157</v>
      </c>
      <c r="G38" s="157">
        <v>316800</v>
      </c>
      <c r="H38" s="158" t="s">
        <v>27</v>
      </c>
    </row>
    <row r="39" s="144" customFormat="1" spans="1:8">
      <c r="A39" s="155">
        <v>36</v>
      </c>
      <c r="B39" s="155" t="s">
        <v>158</v>
      </c>
      <c r="C39" s="155" t="s">
        <v>159</v>
      </c>
      <c r="D39" s="155" t="s">
        <v>160</v>
      </c>
      <c r="E39" s="155" t="s">
        <v>161</v>
      </c>
      <c r="F39" s="156" t="s">
        <v>162</v>
      </c>
      <c r="G39" s="157">
        <v>216150</v>
      </c>
      <c r="H39" s="158" t="s">
        <v>27</v>
      </c>
    </row>
    <row r="40" s="144" customFormat="1" spans="1:8">
      <c r="A40" s="155">
        <v>37</v>
      </c>
      <c r="B40" s="155" t="s">
        <v>163</v>
      </c>
      <c r="C40" s="155" t="s">
        <v>164</v>
      </c>
      <c r="D40" s="155" t="s">
        <v>165</v>
      </c>
      <c r="E40" s="155" t="s">
        <v>166</v>
      </c>
      <c r="F40" s="163" t="s">
        <v>167</v>
      </c>
      <c r="G40" s="157">
        <v>346500</v>
      </c>
      <c r="H40" s="158" t="s">
        <v>27</v>
      </c>
    </row>
    <row r="41" s="144" customFormat="1" spans="1:8">
      <c r="A41" s="155">
        <v>38</v>
      </c>
      <c r="B41" s="155" t="s">
        <v>168</v>
      </c>
      <c r="C41" s="155" t="s">
        <v>169</v>
      </c>
      <c r="D41" s="155" t="s">
        <v>169</v>
      </c>
      <c r="E41" s="155" t="s">
        <v>170</v>
      </c>
      <c r="F41" s="163" t="s">
        <v>171</v>
      </c>
      <c r="G41" s="157">
        <v>757350</v>
      </c>
      <c r="H41" s="158" t="s">
        <v>27</v>
      </c>
    </row>
    <row r="42" s="144" customFormat="1" spans="1:8">
      <c r="A42" s="155">
        <v>39</v>
      </c>
      <c r="B42" s="155" t="s">
        <v>172</v>
      </c>
      <c r="C42" s="155" t="s">
        <v>173</v>
      </c>
      <c r="D42" s="155" t="s">
        <v>174</v>
      </c>
      <c r="E42" s="155" t="s">
        <v>175</v>
      </c>
      <c r="F42" s="156" t="s">
        <v>176</v>
      </c>
      <c r="G42" s="157">
        <v>432300</v>
      </c>
      <c r="H42" s="158" t="s">
        <v>27</v>
      </c>
    </row>
    <row r="43" s="144" customFormat="1" spans="1:8">
      <c r="A43" s="155">
        <v>40</v>
      </c>
      <c r="B43" s="155" t="s">
        <v>177</v>
      </c>
      <c r="C43" s="155" t="s">
        <v>178</v>
      </c>
      <c r="D43" s="155" t="s">
        <v>179</v>
      </c>
      <c r="E43" s="155" t="s">
        <v>180</v>
      </c>
      <c r="F43" s="156" t="s">
        <v>181</v>
      </c>
      <c r="G43" s="157">
        <v>435600</v>
      </c>
      <c r="H43" s="158" t="s">
        <v>27</v>
      </c>
    </row>
    <row r="44" s="144" customFormat="1" ht="18" customHeight="1" spans="1:8">
      <c r="A44" s="155">
        <v>41</v>
      </c>
      <c r="B44" s="155" t="s">
        <v>182</v>
      </c>
      <c r="C44" s="159" t="s">
        <v>183</v>
      </c>
      <c r="D44" s="155" t="s">
        <v>184</v>
      </c>
      <c r="E44" s="155" t="s">
        <v>185</v>
      </c>
      <c r="F44" s="163" t="s">
        <v>186</v>
      </c>
      <c r="G44" s="157">
        <v>366300</v>
      </c>
      <c r="H44" s="158" t="s">
        <v>27</v>
      </c>
    </row>
    <row r="45" s="144" customFormat="1" spans="1:8">
      <c r="A45" s="155">
        <v>42</v>
      </c>
      <c r="B45" s="155" t="s">
        <v>187</v>
      </c>
      <c r="C45" s="155" t="s">
        <v>188</v>
      </c>
      <c r="D45" s="155" t="s">
        <v>179</v>
      </c>
      <c r="E45" s="155" t="s">
        <v>189</v>
      </c>
      <c r="F45" s="156" t="s">
        <v>190</v>
      </c>
      <c r="G45" s="157">
        <v>156750</v>
      </c>
      <c r="H45" s="158" t="s">
        <v>27</v>
      </c>
    </row>
    <row r="46" s="144" customFormat="1" spans="1:8">
      <c r="A46" s="155">
        <v>43</v>
      </c>
      <c r="B46" s="155" t="s">
        <v>191</v>
      </c>
      <c r="C46" s="155" t="s">
        <v>192</v>
      </c>
      <c r="D46" s="155" t="s">
        <v>193</v>
      </c>
      <c r="E46" s="159" t="s">
        <v>194</v>
      </c>
      <c r="F46" s="156" t="s">
        <v>195</v>
      </c>
      <c r="G46" s="157">
        <v>549450</v>
      </c>
      <c r="H46" s="158" t="s">
        <v>27</v>
      </c>
    </row>
    <row r="47" s="144" customFormat="1" spans="1:8">
      <c r="A47" s="155">
        <v>44</v>
      </c>
      <c r="B47" s="155" t="s">
        <v>196</v>
      </c>
      <c r="C47" s="155" t="s">
        <v>197</v>
      </c>
      <c r="D47" s="155" t="s">
        <v>193</v>
      </c>
      <c r="E47" s="155" t="s">
        <v>198</v>
      </c>
      <c r="F47" s="156" t="s">
        <v>199</v>
      </c>
      <c r="G47" s="157">
        <v>227700</v>
      </c>
      <c r="H47" s="158" t="s">
        <v>27</v>
      </c>
    </row>
    <row r="48" s="144" customFormat="1" spans="1:8">
      <c r="A48" s="155">
        <v>45</v>
      </c>
      <c r="B48" s="155" t="s">
        <v>200</v>
      </c>
      <c r="C48" s="155" t="s">
        <v>201</v>
      </c>
      <c r="D48" s="155" t="s">
        <v>202</v>
      </c>
      <c r="E48" s="155" t="s">
        <v>203</v>
      </c>
      <c r="F48" s="163" t="s">
        <v>204</v>
      </c>
      <c r="G48" s="157">
        <v>127050</v>
      </c>
      <c r="H48" s="158" t="s">
        <v>27</v>
      </c>
    </row>
    <row r="49" s="144" customFormat="1" spans="1:8">
      <c r="A49" s="155">
        <v>46</v>
      </c>
      <c r="B49" s="155" t="s">
        <v>205</v>
      </c>
      <c r="C49" s="161" t="s">
        <v>206</v>
      </c>
      <c r="D49" s="155" t="s">
        <v>193</v>
      </c>
      <c r="E49" s="155" t="s">
        <v>207</v>
      </c>
      <c r="F49" s="156" t="s">
        <v>208</v>
      </c>
      <c r="G49" s="157">
        <v>262350</v>
      </c>
      <c r="H49" s="158" t="s">
        <v>27</v>
      </c>
    </row>
    <row r="50" s="144" customFormat="1" spans="1:8">
      <c r="A50" s="155">
        <v>47</v>
      </c>
      <c r="B50" s="155" t="s">
        <v>209</v>
      </c>
      <c r="C50" s="155" t="s">
        <v>210</v>
      </c>
      <c r="D50" s="155" t="s">
        <v>211</v>
      </c>
      <c r="E50" s="155" t="s">
        <v>212</v>
      </c>
      <c r="F50" s="156" t="s">
        <v>213</v>
      </c>
      <c r="G50" s="157">
        <v>503250</v>
      </c>
      <c r="H50" s="158" t="s">
        <v>27</v>
      </c>
    </row>
    <row r="51" s="144" customFormat="1" spans="1:8">
      <c r="A51" s="155">
        <v>48</v>
      </c>
      <c r="B51" s="161" t="s">
        <v>214</v>
      </c>
      <c r="C51" s="155" t="s">
        <v>215</v>
      </c>
      <c r="D51" s="155" t="s">
        <v>215</v>
      </c>
      <c r="E51" s="155" t="s">
        <v>216</v>
      </c>
      <c r="F51" s="156" t="s">
        <v>217</v>
      </c>
      <c r="G51" s="157">
        <v>277200</v>
      </c>
      <c r="H51" s="158" t="s">
        <v>27</v>
      </c>
    </row>
    <row r="52" s="144" customFormat="1" spans="1:8">
      <c r="A52" s="155">
        <v>49</v>
      </c>
      <c r="B52" s="155" t="s">
        <v>218</v>
      </c>
      <c r="C52" s="155" t="s">
        <v>219</v>
      </c>
      <c r="D52" s="155" t="s">
        <v>219</v>
      </c>
      <c r="E52" s="155" t="s">
        <v>220</v>
      </c>
      <c r="F52" s="156" t="s">
        <v>221</v>
      </c>
      <c r="G52" s="157">
        <v>681450</v>
      </c>
      <c r="H52" s="158" t="s">
        <v>27</v>
      </c>
    </row>
    <row r="53" s="144" customFormat="1" spans="1:8">
      <c r="A53" s="155">
        <v>50</v>
      </c>
      <c r="B53" s="155" t="s">
        <v>222</v>
      </c>
      <c r="C53" s="155" t="s">
        <v>223</v>
      </c>
      <c r="D53" s="155" t="s">
        <v>224</v>
      </c>
      <c r="E53" s="155" t="s">
        <v>225</v>
      </c>
      <c r="F53" s="156" t="s">
        <v>226</v>
      </c>
      <c r="G53" s="157">
        <v>382800</v>
      </c>
      <c r="H53" s="158" t="s">
        <v>27</v>
      </c>
    </row>
    <row r="54" s="144" customFormat="1" spans="1:8">
      <c r="A54" s="155">
        <v>51</v>
      </c>
      <c r="B54" s="155" t="s">
        <v>227</v>
      </c>
      <c r="C54" s="155" t="s">
        <v>228</v>
      </c>
      <c r="D54" s="155" t="s">
        <v>229</v>
      </c>
      <c r="E54" s="155" t="s">
        <v>230</v>
      </c>
      <c r="F54" s="156" t="s">
        <v>231</v>
      </c>
      <c r="G54" s="157">
        <v>216150</v>
      </c>
      <c r="H54" s="158" t="s">
        <v>27</v>
      </c>
    </row>
    <row r="55" s="144" customFormat="1" spans="1:8">
      <c r="A55" s="155">
        <v>52</v>
      </c>
      <c r="B55" s="155" t="s">
        <v>232</v>
      </c>
      <c r="C55" s="155" t="s">
        <v>233</v>
      </c>
      <c r="D55" s="155" t="s">
        <v>234</v>
      </c>
      <c r="E55" s="155" t="s">
        <v>235</v>
      </c>
      <c r="F55" s="163" t="s">
        <v>236</v>
      </c>
      <c r="G55" s="157">
        <v>151800</v>
      </c>
      <c r="H55" s="158" t="s">
        <v>27</v>
      </c>
    </row>
    <row r="56" s="144" customFormat="1" spans="1:8">
      <c r="A56" s="155">
        <v>53</v>
      </c>
      <c r="B56" s="155" t="s">
        <v>237</v>
      </c>
      <c r="C56" s="155" t="s">
        <v>238</v>
      </c>
      <c r="D56" s="155" t="s">
        <v>238</v>
      </c>
      <c r="E56" s="155" t="s">
        <v>239</v>
      </c>
      <c r="F56" s="156" t="s">
        <v>240</v>
      </c>
      <c r="G56" s="157">
        <v>719400</v>
      </c>
      <c r="H56" s="158" t="s">
        <v>27</v>
      </c>
    </row>
    <row r="57" s="144" customFormat="1" spans="1:8">
      <c r="A57" s="155">
        <v>54</v>
      </c>
      <c r="B57" s="155" t="s">
        <v>241</v>
      </c>
      <c r="C57" s="155" t="s">
        <v>242</v>
      </c>
      <c r="D57" s="155" t="s">
        <v>242</v>
      </c>
      <c r="E57" s="155" t="s">
        <v>243</v>
      </c>
      <c r="F57" s="156" t="s">
        <v>244</v>
      </c>
      <c r="G57" s="157">
        <v>89100</v>
      </c>
      <c r="H57" s="158" t="s">
        <v>27</v>
      </c>
    </row>
    <row r="58" s="144" customFormat="1" spans="1:8">
      <c r="A58" s="155">
        <v>55</v>
      </c>
      <c r="B58" s="155" t="s">
        <v>245</v>
      </c>
      <c r="C58" s="155" t="s">
        <v>246</v>
      </c>
      <c r="D58" s="155" t="s">
        <v>246</v>
      </c>
      <c r="E58" s="155" t="s">
        <v>247</v>
      </c>
      <c r="F58" s="156" t="s">
        <v>248</v>
      </c>
      <c r="G58" s="157">
        <v>123750</v>
      </c>
      <c r="H58" s="158" t="s">
        <v>27</v>
      </c>
    </row>
    <row r="59" s="144" customFormat="1" spans="1:8">
      <c r="A59" s="155">
        <v>56</v>
      </c>
      <c r="B59" s="155" t="s">
        <v>249</v>
      </c>
      <c r="C59" s="155" t="s">
        <v>250</v>
      </c>
      <c r="D59" s="155" t="s">
        <v>250</v>
      </c>
      <c r="E59" s="155" t="s">
        <v>251</v>
      </c>
      <c r="F59" s="156" t="s">
        <v>252</v>
      </c>
      <c r="G59" s="157">
        <v>54450</v>
      </c>
      <c r="H59" s="158" t="s">
        <v>27</v>
      </c>
    </row>
    <row r="60" s="144" customFormat="1" spans="1:8">
      <c r="A60" s="155">
        <v>57</v>
      </c>
      <c r="B60" s="155" t="s">
        <v>253</v>
      </c>
      <c r="C60" s="155" t="s">
        <v>254</v>
      </c>
      <c r="D60" s="155" t="s">
        <v>254</v>
      </c>
      <c r="E60" s="155" t="s">
        <v>255</v>
      </c>
      <c r="F60" s="156" t="s">
        <v>256</v>
      </c>
      <c r="G60" s="157">
        <v>102300</v>
      </c>
      <c r="H60" s="158" t="s">
        <v>27</v>
      </c>
    </row>
    <row r="61" s="144" customFormat="1" spans="1:8">
      <c r="A61" s="155">
        <v>58</v>
      </c>
      <c r="B61" s="155" t="s">
        <v>257</v>
      </c>
      <c r="C61" s="155" t="s">
        <v>258</v>
      </c>
      <c r="D61" s="155" t="s">
        <v>258</v>
      </c>
      <c r="E61" s="155" t="s">
        <v>259</v>
      </c>
      <c r="F61" s="156" t="s">
        <v>260</v>
      </c>
      <c r="G61" s="157">
        <v>300300</v>
      </c>
      <c r="H61" s="158" t="s">
        <v>27</v>
      </c>
    </row>
    <row r="62" s="144" customFormat="1" spans="1:8">
      <c r="A62" s="155">
        <v>59</v>
      </c>
      <c r="B62" s="155" t="s">
        <v>261</v>
      </c>
      <c r="C62" s="155" t="s">
        <v>262</v>
      </c>
      <c r="D62" s="155" t="s">
        <v>262</v>
      </c>
      <c r="E62" s="155" t="s">
        <v>263</v>
      </c>
      <c r="F62" s="156" t="s">
        <v>264</v>
      </c>
      <c r="G62" s="157">
        <v>87450</v>
      </c>
      <c r="H62" s="158" t="s">
        <v>27</v>
      </c>
    </row>
    <row r="63" s="144" customFormat="1" ht="15" customHeight="1" spans="1:8">
      <c r="A63" s="155">
        <v>60</v>
      </c>
      <c r="B63" s="155" t="s">
        <v>265</v>
      </c>
      <c r="C63" s="155" t="s">
        <v>266</v>
      </c>
      <c r="D63" s="155" t="s">
        <v>267</v>
      </c>
      <c r="E63" s="155" t="s">
        <v>268</v>
      </c>
      <c r="F63" s="156" t="s">
        <v>269</v>
      </c>
      <c r="G63" s="157">
        <v>110550</v>
      </c>
      <c r="H63" s="158" t="s">
        <v>27</v>
      </c>
    </row>
    <row r="64" s="144" customFormat="1" spans="1:8">
      <c r="A64" s="155">
        <v>61</v>
      </c>
      <c r="B64" s="155" t="s">
        <v>270</v>
      </c>
      <c r="C64" s="155" t="s">
        <v>271</v>
      </c>
      <c r="D64" s="157" t="s">
        <v>272</v>
      </c>
      <c r="E64" s="157" t="s">
        <v>273</v>
      </c>
      <c r="F64" s="164" t="s">
        <v>274</v>
      </c>
      <c r="G64" s="157">
        <v>499950</v>
      </c>
      <c r="H64" s="158" t="s">
        <v>27</v>
      </c>
    </row>
    <row r="65" s="144" customFormat="1" spans="1:8">
      <c r="A65" s="155">
        <v>62</v>
      </c>
      <c r="B65" s="155" t="s">
        <v>275</v>
      </c>
      <c r="C65" s="155" t="s">
        <v>276</v>
      </c>
      <c r="D65" s="159" t="s">
        <v>276</v>
      </c>
      <c r="E65" s="159" t="s">
        <v>277</v>
      </c>
      <c r="F65" s="156" t="s">
        <v>278</v>
      </c>
      <c r="G65" s="157">
        <v>330000</v>
      </c>
      <c r="H65" s="158" t="s">
        <v>27</v>
      </c>
    </row>
    <row r="66" s="144" customFormat="1" spans="1:8">
      <c r="A66" s="155">
        <v>63</v>
      </c>
      <c r="B66" s="155" t="s">
        <v>279</v>
      </c>
      <c r="C66" s="155" t="s">
        <v>280</v>
      </c>
      <c r="D66" s="159" t="s">
        <v>65</v>
      </c>
      <c r="E66" s="159" t="s">
        <v>66</v>
      </c>
      <c r="F66" s="156" t="s">
        <v>281</v>
      </c>
      <c r="G66" s="157">
        <v>87450</v>
      </c>
      <c r="H66" s="158" t="s">
        <v>27</v>
      </c>
    </row>
    <row r="67" s="144" customFormat="1" spans="1:8">
      <c r="A67" s="155">
        <v>64</v>
      </c>
      <c r="B67" s="155" t="s">
        <v>282</v>
      </c>
      <c r="C67" s="155" t="s">
        <v>283</v>
      </c>
      <c r="D67" s="159" t="s">
        <v>284</v>
      </c>
      <c r="E67" s="159" t="s">
        <v>285</v>
      </c>
      <c r="F67" s="156" t="s">
        <v>286</v>
      </c>
      <c r="G67" s="157">
        <v>62700</v>
      </c>
      <c r="H67" s="158" t="s">
        <v>27</v>
      </c>
    </row>
    <row r="68" s="144" customFormat="1" spans="1:8">
      <c r="A68" s="155">
        <v>65</v>
      </c>
      <c r="B68" s="155" t="s">
        <v>287</v>
      </c>
      <c r="C68" s="155" t="s">
        <v>288</v>
      </c>
      <c r="D68" s="155" t="s">
        <v>289</v>
      </c>
      <c r="E68" s="155" t="s">
        <v>290</v>
      </c>
      <c r="F68" s="156" t="s">
        <v>291</v>
      </c>
      <c r="G68" s="157">
        <v>36300</v>
      </c>
      <c r="H68" s="158" t="s">
        <v>27</v>
      </c>
    </row>
    <row r="69" s="144" customFormat="1" spans="1:8">
      <c r="A69" s="155">
        <v>66</v>
      </c>
      <c r="B69" s="155" t="s">
        <v>292</v>
      </c>
      <c r="C69" s="155" t="s">
        <v>293</v>
      </c>
      <c r="D69" s="155" t="s">
        <v>293</v>
      </c>
      <c r="E69" s="155" t="s">
        <v>294</v>
      </c>
      <c r="F69" s="156" t="s">
        <v>295</v>
      </c>
      <c r="G69" s="157">
        <v>138600</v>
      </c>
      <c r="H69" s="158" t="s">
        <v>27</v>
      </c>
    </row>
    <row r="70" s="144" customFormat="1" spans="1:8">
      <c r="A70" s="155">
        <v>67</v>
      </c>
      <c r="B70" s="155" t="s">
        <v>296</v>
      </c>
      <c r="C70" s="155" t="s">
        <v>297</v>
      </c>
      <c r="D70" s="155" t="s">
        <v>298</v>
      </c>
      <c r="E70" s="155" t="s">
        <v>299</v>
      </c>
      <c r="F70" s="156" t="s">
        <v>300</v>
      </c>
      <c r="G70" s="157">
        <v>188100</v>
      </c>
      <c r="H70" s="158" t="s">
        <v>27</v>
      </c>
    </row>
    <row r="71" s="144" customFormat="1" spans="1:8">
      <c r="A71" s="155">
        <v>68</v>
      </c>
      <c r="B71" s="155" t="s">
        <v>301</v>
      </c>
      <c r="C71" s="155" t="s">
        <v>302</v>
      </c>
      <c r="D71" s="155" t="s">
        <v>118</v>
      </c>
      <c r="E71" s="155" t="s">
        <v>303</v>
      </c>
      <c r="F71" s="163" t="s">
        <v>304</v>
      </c>
      <c r="G71" s="157">
        <v>39600</v>
      </c>
      <c r="H71" s="158" t="s">
        <v>27</v>
      </c>
    </row>
    <row r="72" s="144" customFormat="1" spans="1:8">
      <c r="A72" s="155">
        <v>69</v>
      </c>
      <c r="B72" s="155" t="s">
        <v>305</v>
      </c>
      <c r="C72" s="155" t="s">
        <v>306</v>
      </c>
      <c r="D72" s="155" t="s">
        <v>307</v>
      </c>
      <c r="E72" s="155" t="s">
        <v>308</v>
      </c>
      <c r="F72" s="156" t="s">
        <v>309</v>
      </c>
      <c r="G72" s="157">
        <v>105600</v>
      </c>
      <c r="H72" s="158" t="s">
        <v>27</v>
      </c>
    </row>
    <row r="73" s="144" customFormat="1" spans="1:8">
      <c r="A73" s="155">
        <v>70</v>
      </c>
      <c r="B73" s="155" t="s">
        <v>310</v>
      </c>
      <c r="C73" s="155" t="s">
        <v>311</v>
      </c>
      <c r="D73" s="155" t="s">
        <v>312</v>
      </c>
      <c r="E73" s="155" t="s">
        <v>313</v>
      </c>
      <c r="F73" s="163" t="s">
        <v>314</v>
      </c>
      <c r="G73" s="157">
        <v>168300</v>
      </c>
      <c r="H73" s="158" t="s">
        <v>27</v>
      </c>
    </row>
    <row r="74" s="144" customFormat="1" spans="1:8">
      <c r="A74" s="155">
        <v>71</v>
      </c>
      <c r="B74" s="155" t="s">
        <v>315</v>
      </c>
      <c r="C74" s="155" t="s">
        <v>316</v>
      </c>
      <c r="D74" s="155" t="s">
        <v>317</v>
      </c>
      <c r="E74" s="155" t="s">
        <v>318</v>
      </c>
      <c r="F74" s="156" t="s">
        <v>319</v>
      </c>
      <c r="G74" s="157">
        <v>128700</v>
      </c>
      <c r="H74" s="158" t="s">
        <v>27</v>
      </c>
    </row>
    <row r="75" s="144" customFormat="1" spans="1:8">
      <c r="A75" s="155">
        <v>72</v>
      </c>
      <c r="B75" s="155" t="s">
        <v>320</v>
      </c>
      <c r="C75" s="155" t="s">
        <v>321</v>
      </c>
      <c r="D75" s="155" t="s">
        <v>118</v>
      </c>
      <c r="E75" s="155" t="s">
        <v>322</v>
      </c>
      <c r="F75" s="163" t="s">
        <v>323</v>
      </c>
      <c r="G75" s="157">
        <v>51150</v>
      </c>
      <c r="H75" s="158" t="s">
        <v>27</v>
      </c>
    </row>
    <row r="76" s="144" customFormat="1" spans="1:8">
      <c r="A76" s="155">
        <v>73</v>
      </c>
      <c r="B76" s="155" t="s">
        <v>324</v>
      </c>
      <c r="C76" s="155" t="s">
        <v>325</v>
      </c>
      <c r="D76" s="155" t="s">
        <v>326</v>
      </c>
      <c r="E76" s="155" t="s">
        <v>327</v>
      </c>
      <c r="F76" s="156" t="s">
        <v>328</v>
      </c>
      <c r="G76" s="157">
        <v>135300</v>
      </c>
      <c r="H76" s="158" t="s">
        <v>27</v>
      </c>
    </row>
    <row r="77" s="144" customFormat="1" spans="1:8">
      <c r="A77" s="155">
        <v>74</v>
      </c>
      <c r="B77" s="155" t="s">
        <v>329</v>
      </c>
      <c r="C77" s="155" t="s">
        <v>330</v>
      </c>
      <c r="D77" s="155" t="s">
        <v>331</v>
      </c>
      <c r="E77" s="155" t="s">
        <v>332</v>
      </c>
      <c r="F77" s="156" t="s">
        <v>333</v>
      </c>
      <c r="G77" s="157">
        <v>122100</v>
      </c>
      <c r="H77" s="158" t="s">
        <v>27</v>
      </c>
    </row>
    <row r="78" s="144" customFormat="1" spans="1:8">
      <c r="A78" s="155">
        <v>75</v>
      </c>
      <c r="B78" s="155" t="s">
        <v>334</v>
      </c>
      <c r="C78" s="155" t="s">
        <v>335</v>
      </c>
      <c r="D78" s="155" t="s">
        <v>336</v>
      </c>
      <c r="E78" s="155" t="s">
        <v>337</v>
      </c>
      <c r="F78" s="156" t="s">
        <v>338</v>
      </c>
      <c r="G78" s="157">
        <v>46200</v>
      </c>
      <c r="H78" s="158" t="s">
        <v>27</v>
      </c>
    </row>
    <row r="79" s="144" customFormat="1" spans="1:8">
      <c r="A79" s="155">
        <v>76</v>
      </c>
      <c r="B79" s="155" t="s">
        <v>339</v>
      </c>
      <c r="C79" s="155" t="s">
        <v>340</v>
      </c>
      <c r="D79" s="155" t="s">
        <v>341</v>
      </c>
      <c r="E79" s="155" t="s">
        <v>342</v>
      </c>
      <c r="F79" s="163" t="s">
        <v>343</v>
      </c>
      <c r="G79" s="157">
        <v>198000</v>
      </c>
      <c r="H79" s="158" t="s">
        <v>27</v>
      </c>
    </row>
    <row r="80" s="144" customFormat="1" spans="1:8">
      <c r="A80" s="155">
        <v>77</v>
      </c>
      <c r="B80" s="155" t="s">
        <v>344</v>
      </c>
      <c r="C80" s="155" t="s">
        <v>345</v>
      </c>
      <c r="D80" s="155" t="s">
        <v>346</v>
      </c>
      <c r="E80" s="155" t="s">
        <v>347</v>
      </c>
      <c r="F80" s="156" t="s">
        <v>348</v>
      </c>
      <c r="G80" s="157">
        <v>42900</v>
      </c>
      <c r="H80" s="158" t="s">
        <v>27</v>
      </c>
    </row>
    <row r="81" s="144" customFormat="1" spans="1:8">
      <c r="A81" s="155">
        <v>78</v>
      </c>
      <c r="B81" s="155" t="s">
        <v>349</v>
      </c>
      <c r="C81" s="155" t="s">
        <v>350</v>
      </c>
      <c r="D81" s="155" t="s">
        <v>351</v>
      </c>
      <c r="E81" s="155" t="s">
        <v>352</v>
      </c>
      <c r="F81" s="156" t="s">
        <v>353</v>
      </c>
      <c r="G81" s="157">
        <v>67650</v>
      </c>
      <c r="H81" s="158" t="s">
        <v>27</v>
      </c>
    </row>
    <row r="82" s="144" customFormat="1" ht="17" customHeight="1" spans="1:8">
      <c r="A82" s="155">
        <v>79</v>
      </c>
      <c r="B82" s="155" t="s">
        <v>354</v>
      </c>
      <c r="C82" s="155" t="s">
        <v>355</v>
      </c>
      <c r="D82" s="155" t="s">
        <v>356</v>
      </c>
      <c r="E82" s="155" t="s">
        <v>357</v>
      </c>
      <c r="F82" s="156" t="s">
        <v>358</v>
      </c>
      <c r="G82" s="157">
        <v>82500</v>
      </c>
      <c r="H82" s="158" t="s">
        <v>27</v>
      </c>
    </row>
    <row r="83" s="144" customFormat="1" ht="19" customHeight="1" spans="1:8">
      <c r="A83" s="155">
        <v>80</v>
      </c>
      <c r="B83" s="155" t="s">
        <v>359</v>
      </c>
      <c r="C83" s="155" t="s">
        <v>360</v>
      </c>
      <c r="D83" s="155" t="s">
        <v>179</v>
      </c>
      <c r="E83" s="155" t="s">
        <v>361</v>
      </c>
      <c r="F83" s="156" t="s">
        <v>362</v>
      </c>
      <c r="G83" s="157">
        <v>343200</v>
      </c>
      <c r="H83" s="158" t="s">
        <v>27</v>
      </c>
    </row>
    <row r="84" s="144" customFormat="1" spans="1:8">
      <c r="A84" s="155">
        <v>81</v>
      </c>
      <c r="B84" s="155" t="s">
        <v>363</v>
      </c>
      <c r="C84" s="155" t="s">
        <v>364</v>
      </c>
      <c r="D84" s="155" t="s">
        <v>365</v>
      </c>
      <c r="E84" s="155" t="s">
        <v>366</v>
      </c>
      <c r="F84" s="156" t="s">
        <v>367</v>
      </c>
      <c r="G84" s="157">
        <v>158400</v>
      </c>
      <c r="H84" s="158" t="s">
        <v>27</v>
      </c>
    </row>
    <row r="85" s="144" customFormat="1" spans="1:8">
      <c r="A85" s="155">
        <v>82</v>
      </c>
      <c r="B85" s="155" t="s">
        <v>368</v>
      </c>
      <c r="C85" s="155" t="s">
        <v>369</v>
      </c>
      <c r="D85" s="155" t="s">
        <v>211</v>
      </c>
      <c r="E85" s="155" t="s">
        <v>370</v>
      </c>
      <c r="F85" s="156" t="s">
        <v>213</v>
      </c>
      <c r="G85" s="157">
        <v>206250</v>
      </c>
      <c r="H85" s="158" t="s">
        <v>27</v>
      </c>
    </row>
    <row r="86" s="144" customFormat="1" spans="1:8">
      <c r="A86" s="155">
        <v>83</v>
      </c>
      <c r="B86" s="155" t="s">
        <v>371</v>
      </c>
      <c r="C86" s="155" t="s">
        <v>372</v>
      </c>
      <c r="D86" s="155" t="s">
        <v>372</v>
      </c>
      <c r="E86" s="155" t="s">
        <v>373</v>
      </c>
      <c r="F86" s="156" t="s">
        <v>374</v>
      </c>
      <c r="G86" s="157">
        <v>87450</v>
      </c>
      <c r="H86" s="158" t="s">
        <v>27</v>
      </c>
    </row>
    <row r="87" s="144" customFormat="1" ht="12.75" customHeight="1" spans="1:8">
      <c r="A87" s="155">
        <v>84</v>
      </c>
      <c r="B87" s="155" t="s">
        <v>375</v>
      </c>
      <c r="C87" s="155" t="s">
        <v>376</v>
      </c>
      <c r="D87" s="159" t="s">
        <v>377</v>
      </c>
      <c r="E87" s="155" t="s">
        <v>378</v>
      </c>
      <c r="F87" s="163" t="s">
        <v>379</v>
      </c>
      <c r="G87" s="157">
        <v>41250</v>
      </c>
      <c r="H87" s="158" t="s">
        <v>27</v>
      </c>
    </row>
    <row r="88" s="144" customFormat="1" spans="1:8">
      <c r="A88" s="155">
        <v>85</v>
      </c>
      <c r="B88" s="155" t="s">
        <v>380</v>
      </c>
      <c r="C88" s="155" t="s">
        <v>381</v>
      </c>
      <c r="D88" s="155" t="s">
        <v>381</v>
      </c>
      <c r="E88" s="155" t="s">
        <v>382</v>
      </c>
      <c r="F88" s="156" t="s">
        <v>383</v>
      </c>
      <c r="G88" s="157">
        <v>254100</v>
      </c>
      <c r="H88" s="158" t="s">
        <v>27</v>
      </c>
    </row>
    <row r="89" s="144" customFormat="1" spans="1:8">
      <c r="A89" s="155">
        <v>86</v>
      </c>
      <c r="B89" s="155" t="s">
        <v>384</v>
      </c>
      <c r="C89" s="155" t="s">
        <v>385</v>
      </c>
      <c r="D89" s="155" t="s">
        <v>386</v>
      </c>
      <c r="E89" s="155" t="s">
        <v>387</v>
      </c>
      <c r="F89" s="156" t="s">
        <v>388</v>
      </c>
      <c r="G89" s="157">
        <v>79200</v>
      </c>
      <c r="H89" s="158" t="s">
        <v>27</v>
      </c>
    </row>
    <row r="90" s="144" customFormat="1" spans="1:8">
      <c r="A90" s="155">
        <v>87</v>
      </c>
      <c r="B90" s="155" t="s">
        <v>389</v>
      </c>
      <c r="C90" s="155" t="s">
        <v>390</v>
      </c>
      <c r="D90" s="155" t="s">
        <v>391</v>
      </c>
      <c r="E90" s="155" t="s">
        <v>392</v>
      </c>
      <c r="F90" s="156" t="s">
        <v>393</v>
      </c>
      <c r="G90" s="157">
        <v>179850</v>
      </c>
      <c r="H90" s="158" t="s">
        <v>27</v>
      </c>
    </row>
    <row r="91" s="144" customFormat="1" spans="1:8">
      <c r="A91" s="155">
        <v>88</v>
      </c>
      <c r="B91" s="155" t="s">
        <v>394</v>
      </c>
      <c r="C91" s="155" t="s">
        <v>395</v>
      </c>
      <c r="D91" s="155" t="s">
        <v>396</v>
      </c>
      <c r="E91" s="155" t="s">
        <v>397</v>
      </c>
      <c r="F91" s="156" t="s">
        <v>398</v>
      </c>
      <c r="G91" s="157">
        <v>94050</v>
      </c>
      <c r="H91" s="158" t="s">
        <v>27</v>
      </c>
    </row>
    <row r="92" s="144" customFormat="1" spans="1:8">
      <c r="A92" s="155">
        <v>89</v>
      </c>
      <c r="B92" s="155" t="s">
        <v>399</v>
      </c>
      <c r="C92" s="155" t="s">
        <v>400</v>
      </c>
      <c r="D92" s="155" t="s">
        <v>400</v>
      </c>
      <c r="E92" s="155" t="s">
        <v>401</v>
      </c>
      <c r="F92" s="156" t="s">
        <v>402</v>
      </c>
      <c r="G92" s="157">
        <v>148500</v>
      </c>
      <c r="H92" s="158" t="s">
        <v>27</v>
      </c>
    </row>
    <row r="93" s="144" customFormat="1" spans="1:8">
      <c r="A93" s="155">
        <v>90</v>
      </c>
      <c r="B93" s="155" t="s">
        <v>403</v>
      </c>
      <c r="C93" s="155" t="s">
        <v>404</v>
      </c>
      <c r="D93" s="155" t="s">
        <v>289</v>
      </c>
      <c r="E93" s="155" t="s">
        <v>290</v>
      </c>
      <c r="F93" s="156" t="s">
        <v>291</v>
      </c>
      <c r="G93" s="157">
        <v>249150</v>
      </c>
      <c r="H93" s="158" t="s">
        <v>27</v>
      </c>
    </row>
    <row r="94" s="144" customFormat="1" spans="1:8">
      <c r="A94" s="155">
        <v>91</v>
      </c>
      <c r="B94" s="155" t="s">
        <v>405</v>
      </c>
      <c r="C94" s="155" t="s">
        <v>406</v>
      </c>
      <c r="D94" s="155" t="s">
        <v>289</v>
      </c>
      <c r="E94" s="159" t="s">
        <v>290</v>
      </c>
      <c r="F94" s="156" t="s">
        <v>291</v>
      </c>
      <c r="G94" s="157">
        <v>189750</v>
      </c>
      <c r="H94" s="158" t="s">
        <v>27</v>
      </c>
    </row>
    <row r="95" s="144" customFormat="1" spans="1:8">
      <c r="A95" s="155">
        <v>92</v>
      </c>
      <c r="B95" s="155" t="s">
        <v>407</v>
      </c>
      <c r="C95" s="155" t="s">
        <v>408</v>
      </c>
      <c r="D95" s="155" t="s">
        <v>109</v>
      </c>
      <c r="E95" s="155" t="s">
        <v>409</v>
      </c>
      <c r="F95" s="156" t="s">
        <v>410</v>
      </c>
      <c r="G95" s="157">
        <v>344850</v>
      </c>
      <c r="H95" s="158" t="s">
        <v>27</v>
      </c>
    </row>
    <row r="96" s="144" customFormat="1" ht="18" customHeight="1" spans="1:8">
      <c r="A96" s="155">
        <v>93</v>
      </c>
      <c r="B96" s="155" t="s">
        <v>411</v>
      </c>
      <c r="C96" s="155" t="s">
        <v>412</v>
      </c>
      <c r="D96" s="155" t="s">
        <v>412</v>
      </c>
      <c r="E96" s="155" t="s">
        <v>413</v>
      </c>
      <c r="F96" s="156" t="s">
        <v>414</v>
      </c>
      <c r="G96" s="157">
        <v>338250</v>
      </c>
      <c r="H96" s="158" t="s">
        <v>27</v>
      </c>
    </row>
    <row r="97" s="144" customFormat="1" ht="18" customHeight="1" spans="1:8">
      <c r="A97" s="155">
        <v>94</v>
      </c>
      <c r="B97" s="155" t="s">
        <v>415</v>
      </c>
      <c r="C97" s="155" t="s">
        <v>415</v>
      </c>
      <c r="D97" s="155" t="s">
        <v>193</v>
      </c>
      <c r="E97" s="155" t="s">
        <v>416</v>
      </c>
      <c r="F97" s="155" t="s">
        <v>417</v>
      </c>
      <c r="G97" s="157">
        <v>83650</v>
      </c>
      <c r="H97" s="158" t="s">
        <v>27</v>
      </c>
    </row>
    <row r="98" s="144" customFormat="1" ht="18" customHeight="1" spans="1:8">
      <c r="A98" s="155">
        <v>95</v>
      </c>
      <c r="B98" s="155" t="s">
        <v>418</v>
      </c>
      <c r="C98" s="155" t="s">
        <v>418</v>
      </c>
      <c r="D98" s="155" t="s">
        <v>419</v>
      </c>
      <c r="E98" s="155" t="s">
        <v>420</v>
      </c>
      <c r="F98" s="165" t="s">
        <v>421</v>
      </c>
      <c r="G98" s="157">
        <v>160650</v>
      </c>
      <c r="H98" s="158" t="s">
        <v>27</v>
      </c>
    </row>
    <row r="99" s="144" customFormat="1" ht="18" customHeight="1" spans="1:8">
      <c r="A99" s="155">
        <v>96</v>
      </c>
      <c r="B99" s="155" t="s">
        <v>422</v>
      </c>
      <c r="C99" s="155" t="s">
        <v>422</v>
      </c>
      <c r="D99" s="155" t="s">
        <v>423</v>
      </c>
      <c r="E99" s="155" t="s">
        <v>424</v>
      </c>
      <c r="F99" s="166" t="s">
        <v>425</v>
      </c>
      <c r="G99" s="157">
        <v>8250</v>
      </c>
      <c r="H99" s="158" t="s">
        <v>27</v>
      </c>
    </row>
    <row r="100" s="144" customFormat="1" spans="1:8">
      <c r="A100" s="158"/>
      <c r="B100" s="157" t="s">
        <v>426</v>
      </c>
      <c r="C100" s="158"/>
      <c r="D100" s="158"/>
      <c r="E100" s="158"/>
      <c r="F100" s="158"/>
      <c r="G100" s="157">
        <f>SUM(G4:G99)</f>
        <v>30000000</v>
      </c>
      <c r="H100" s="158"/>
    </row>
  </sheetData>
  <sheetProtection formatCells="0" insertHyperlinks="0" autoFilter="0"/>
  <autoFilter ref="A1:G100">
    <extLst/>
  </autoFilter>
  <mergeCells count="2">
    <mergeCell ref="A1:F1"/>
    <mergeCell ref="A2:H2"/>
  </mergeCells>
  <pageMargins left="0.550694444444444" right="0.275" top="1" bottom="1" header="0.5" footer="0.5"/>
  <pageSetup paperSize="8" scale="6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4"/>
  <sheetViews>
    <sheetView tabSelected="1" zoomScale="80" zoomScaleNormal="80" workbookViewId="0">
      <pane xSplit="1" ySplit="6" topLeftCell="C7" activePane="bottomRight" state="frozen"/>
      <selection/>
      <selection pane="topRight"/>
      <selection pane="bottomLeft"/>
      <selection pane="bottomRight" activeCell="I10" sqref="I10"/>
    </sheetView>
  </sheetViews>
  <sheetFormatPr defaultColWidth="9" defaultRowHeight="13.5"/>
  <cols>
    <col min="1" max="1" width="5.28333333333333" style="68" customWidth="1"/>
    <col min="2" max="2" width="21.25" style="68" customWidth="1"/>
    <col min="3" max="3" width="34.5" style="68" customWidth="1"/>
    <col min="4" max="4" width="37.1916666666667" style="68" customWidth="1"/>
    <col min="5" max="5" width="38.125" style="68" customWidth="1"/>
    <col min="6" max="6" width="30.375" style="68" customWidth="1"/>
    <col min="7" max="7" width="13" style="68" customWidth="1"/>
    <col min="8" max="8" width="12" style="68" customWidth="1"/>
    <col min="9" max="10" width="15.125" style="72" customWidth="1"/>
    <col min="11" max="11" width="17.8166666666667" style="72" customWidth="1"/>
    <col min="12" max="12" width="17.1833333333333" style="72" customWidth="1"/>
    <col min="13" max="13" width="17.3416666666667" style="72" customWidth="1"/>
    <col min="14" max="14" width="12.6583333333333" style="68" customWidth="1"/>
    <col min="15" max="16384" width="9" style="68"/>
  </cols>
  <sheetData>
    <row r="1" s="68" customFormat="1" ht="30" customHeight="1" spans="1:13">
      <c r="A1" s="74" t="s">
        <v>0</v>
      </c>
      <c r="B1" s="75"/>
      <c r="C1" s="75"/>
      <c r="D1" s="75"/>
      <c r="E1" s="75"/>
      <c r="F1" s="75"/>
      <c r="G1" s="75"/>
      <c r="H1" s="75"/>
      <c r="I1" s="72"/>
      <c r="J1" s="72"/>
      <c r="K1" s="72"/>
      <c r="L1" s="72"/>
      <c r="M1" s="72"/>
    </row>
    <row r="2" s="69" customFormat="1" ht="31" customHeight="1" spans="1:13">
      <c r="A2" s="76" t="s">
        <v>427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104"/>
    </row>
    <row r="3" s="68" customFormat="1" ht="31" customHeight="1" spans="1:13">
      <c r="A3" s="78" t="s">
        <v>2</v>
      </c>
      <c r="B3" s="78" t="s">
        <v>428</v>
      </c>
      <c r="C3" s="79" t="s">
        <v>4</v>
      </c>
      <c r="D3" s="79" t="s">
        <v>5</v>
      </c>
      <c r="E3" s="79" t="s">
        <v>6</v>
      </c>
      <c r="F3" s="79" t="s">
        <v>7</v>
      </c>
      <c r="G3" s="80" t="s">
        <v>429</v>
      </c>
      <c r="H3" s="80"/>
      <c r="I3" s="105" t="s">
        <v>430</v>
      </c>
      <c r="J3" s="105"/>
      <c r="K3" s="105"/>
      <c r="L3" s="106" t="s">
        <v>431</v>
      </c>
      <c r="M3" s="106" t="s">
        <v>8</v>
      </c>
    </row>
    <row r="4" s="70" customFormat="1" ht="56" customHeight="1" spans="1:13">
      <c r="A4" s="78"/>
      <c r="B4" s="78"/>
      <c r="C4" s="79"/>
      <c r="D4" s="79"/>
      <c r="E4" s="79"/>
      <c r="F4" s="79"/>
      <c r="G4" s="80"/>
      <c r="H4" s="80"/>
      <c r="I4" s="106" t="s">
        <v>432</v>
      </c>
      <c r="J4" s="106" t="s">
        <v>433</v>
      </c>
      <c r="K4" s="107" t="s">
        <v>434</v>
      </c>
      <c r="L4" s="106"/>
      <c r="M4" s="108"/>
    </row>
    <row r="5" s="70" customFormat="1" ht="52" customHeight="1" spans="1:13">
      <c r="A5" s="78"/>
      <c r="B5" s="78"/>
      <c r="C5" s="79"/>
      <c r="D5" s="79"/>
      <c r="E5" s="79"/>
      <c r="F5" s="79"/>
      <c r="G5" s="80" t="s">
        <v>435</v>
      </c>
      <c r="H5" s="80" t="s">
        <v>436</v>
      </c>
      <c r="I5" s="106"/>
      <c r="J5" s="106"/>
      <c r="K5" s="109"/>
      <c r="L5" s="106"/>
      <c r="M5" s="108"/>
    </row>
    <row r="6" s="68" customFormat="1" spans="1:13">
      <c r="A6" s="81">
        <v>1</v>
      </c>
      <c r="B6" s="81" t="s">
        <v>10</v>
      </c>
      <c r="C6" s="81" t="s">
        <v>11</v>
      </c>
      <c r="D6" s="81" t="s">
        <v>11</v>
      </c>
      <c r="E6" s="81" t="s">
        <v>12</v>
      </c>
      <c r="F6" s="82" t="s">
        <v>13</v>
      </c>
      <c r="G6" s="83">
        <v>321</v>
      </c>
      <c r="H6" s="84">
        <f t="shared" ref="H6:H69" si="0">G6*1650</f>
        <v>529650</v>
      </c>
      <c r="I6" s="110">
        <f t="shared" ref="I6:I11" si="1">H6</f>
        <v>529650</v>
      </c>
      <c r="J6" s="110">
        <v>0</v>
      </c>
      <c r="K6" s="110">
        <v>54450</v>
      </c>
      <c r="L6" s="110">
        <v>1415900</v>
      </c>
      <c r="M6" s="111">
        <f>SUM(J6:L6)</f>
        <v>1470350</v>
      </c>
    </row>
    <row r="7" s="68" customFormat="1" spans="1:13">
      <c r="A7" s="85">
        <v>2</v>
      </c>
      <c r="B7" s="85" t="s">
        <v>15</v>
      </c>
      <c r="C7" s="85" t="s">
        <v>16</v>
      </c>
      <c r="D7" s="85" t="s">
        <v>16</v>
      </c>
      <c r="E7" s="85" t="s">
        <v>17</v>
      </c>
      <c r="F7" s="86" t="s">
        <v>18</v>
      </c>
      <c r="G7" s="87">
        <v>356</v>
      </c>
      <c r="H7" s="88">
        <f t="shared" si="0"/>
        <v>587400</v>
      </c>
      <c r="I7" s="112">
        <f t="shared" si="1"/>
        <v>587400</v>
      </c>
      <c r="J7" s="112">
        <v>0</v>
      </c>
      <c r="K7" s="112">
        <v>24750</v>
      </c>
      <c r="L7" s="112">
        <v>1326750</v>
      </c>
      <c r="M7" s="111">
        <f>SUM(J7:L7)</f>
        <v>1351500</v>
      </c>
    </row>
    <row r="8" s="68" customFormat="1" spans="1:15">
      <c r="A8" s="85">
        <v>3</v>
      </c>
      <c r="B8" s="85" t="s">
        <v>19</v>
      </c>
      <c r="C8" s="85" t="s">
        <v>20</v>
      </c>
      <c r="D8" s="85" t="s">
        <v>20</v>
      </c>
      <c r="E8" s="85" t="s">
        <v>21</v>
      </c>
      <c r="F8" s="86" t="s">
        <v>22</v>
      </c>
      <c r="G8" s="87">
        <v>298</v>
      </c>
      <c r="H8" s="88">
        <f t="shared" si="0"/>
        <v>491700</v>
      </c>
      <c r="I8" s="112">
        <v>0</v>
      </c>
      <c r="J8" s="112">
        <f t="shared" ref="J8:J15" si="2">H8</f>
        <v>491700</v>
      </c>
      <c r="K8" s="112">
        <v>3300</v>
      </c>
      <c r="L8" s="113">
        <f>O8-72430-1650</f>
        <v>793620</v>
      </c>
      <c r="M8" s="111">
        <f>SUM(J8:L8)</f>
        <v>1288620</v>
      </c>
      <c r="N8" s="68" t="s">
        <v>437</v>
      </c>
      <c r="O8" s="68">
        <v>867700</v>
      </c>
    </row>
    <row r="9" s="68" customFormat="1" spans="1:13">
      <c r="A9" s="85">
        <v>4</v>
      </c>
      <c r="B9" s="85" t="s">
        <v>23</v>
      </c>
      <c r="C9" s="85" t="s">
        <v>24</v>
      </c>
      <c r="D9" s="85" t="s">
        <v>24</v>
      </c>
      <c r="E9" s="85" t="s">
        <v>25</v>
      </c>
      <c r="F9" s="86" t="s">
        <v>26</v>
      </c>
      <c r="G9" s="88">
        <v>154</v>
      </c>
      <c r="H9" s="88">
        <f t="shared" si="0"/>
        <v>254100</v>
      </c>
      <c r="I9" s="112">
        <v>0</v>
      </c>
      <c r="J9" s="112">
        <f t="shared" si="2"/>
        <v>254100</v>
      </c>
      <c r="K9" s="112">
        <v>9900</v>
      </c>
      <c r="L9" s="114"/>
      <c r="M9" s="111">
        <f t="shared" ref="M7:M38" si="3">SUM(J9:L9)</f>
        <v>264000</v>
      </c>
    </row>
    <row r="10" s="68" customFormat="1" spans="1:13">
      <c r="A10" s="85">
        <v>5</v>
      </c>
      <c r="B10" s="85" t="s">
        <v>28</v>
      </c>
      <c r="C10" s="85" t="s">
        <v>29</v>
      </c>
      <c r="D10" s="85" t="s">
        <v>29</v>
      </c>
      <c r="E10" s="85" t="s">
        <v>30</v>
      </c>
      <c r="F10" s="86" t="s">
        <v>31</v>
      </c>
      <c r="G10" s="87">
        <v>245</v>
      </c>
      <c r="H10" s="88">
        <f t="shared" si="0"/>
        <v>404250</v>
      </c>
      <c r="I10" s="112">
        <v>0</v>
      </c>
      <c r="J10" s="112">
        <v>404250</v>
      </c>
      <c r="K10" s="112">
        <v>11550</v>
      </c>
      <c r="M10" s="111">
        <f t="shared" si="3"/>
        <v>415800</v>
      </c>
    </row>
    <row r="11" s="71" customFormat="1" spans="1:13">
      <c r="A11" s="89">
        <v>6</v>
      </c>
      <c r="B11" s="89" t="s">
        <v>32</v>
      </c>
      <c r="C11" s="89" t="s">
        <v>33</v>
      </c>
      <c r="D11" s="89" t="s">
        <v>34</v>
      </c>
      <c r="E11" s="89" t="s">
        <v>35</v>
      </c>
      <c r="F11" s="90" t="s">
        <v>36</v>
      </c>
      <c r="G11" s="91">
        <v>185</v>
      </c>
      <c r="H11" s="92">
        <f t="shared" si="0"/>
        <v>305250</v>
      </c>
      <c r="I11" s="115">
        <f t="shared" si="1"/>
        <v>305250</v>
      </c>
      <c r="J11" s="115">
        <v>0</v>
      </c>
      <c r="K11" s="115">
        <v>26400</v>
      </c>
      <c r="L11" s="115"/>
      <c r="M11" s="111">
        <f t="shared" si="3"/>
        <v>26400</v>
      </c>
    </row>
    <row r="12" s="68" customFormat="1" ht="18" customHeight="1" spans="1:13">
      <c r="A12" s="85">
        <v>7</v>
      </c>
      <c r="B12" s="85" t="s">
        <v>37</v>
      </c>
      <c r="C12" s="85" t="s">
        <v>38</v>
      </c>
      <c r="D12" s="85" t="s">
        <v>38</v>
      </c>
      <c r="E12" s="85" t="s">
        <v>39</v>
      </c>
      <c r="F12" s="86" t="s">
        <v>40</v>
      </c>
      <c r="G12" s="87">
        <v>147</v>
      </c>
      <c r="H12" s="88">
        <f t="shared" si="0"/>
        <v>242550</v>
      </c>
      <c r="I12" s="112">
        <v>236670</v>
      </c>
      <c r="J12" s="112">
        <f>H12-I12</f>
        <v>5880</v>
      </c>
      <c r="K12" s="112">
        <v>4950</v>
      </c>
      <c r="L12" s="112"/>
      <c r="M12" s="111">
        <f t="shared" si="3"/>
        <v>10830</v>
      </c>
    </row>
    <row r="13" s="68" customFormat="1" spans="1:13">
      <c r="A13" s="85">
        <v>8</v>
      </c>
      <c r="B13" s="85" t="s">
        <v>41</v>
      </c>
      <c r="C13" s="85" t="s">
        <v>42</v>
      </c>
      <c r="D13" s="85" t="s">
        <v>42</v>
      </c>
      <c r="E13" s="85" t="s">
        <v>43</v>
      </c>
      <c r="F13" s="86" t="s">
        <v>44</v>
      </c>
      <c r="G13" s="87">
        <v>39</v>
      </c>
      <c r="H13" s="88">
        <f t="shared" si="0"/>
        <v>64350</v>
      </c>
      <c r="I13" s="112">
        <v>0</v>
      </c>
      <c r="J13" s="112">
        <f t="shared" si="2"/>
        <v>64350</v>
      </c>
      <c r="K13" s="112">
        <v>6600</v>
      </c>
      <c r="L13" s="112"/>
      <c r="M13" s="111">
        <f t="shared" si="3"/>
        <v>70950</v>
      </c>
    </row>
    <row r="14" s="68" customFormat="1" spans="1:13">
      <c r="A14" s="85">
        <v>9</v>
      </c>
      <c r="B14" s="85" t="s">
        <v>45</v>
      </c>
      <c r="C14" s="85" t="s">
        <v>46</v>
      </c>
      <c r="D14" s="93" t="s">
        <v>46</v>
      </c>
      <c r="E14" s="93" t="s">
        <v>47</v>
      </c>
      <c r="F14" s="94" t="s">
        <v>48</v>
      </c>
      <c r="G14" s="87">
        <v>285</v>
      </c>
      <c r="H14" s="88">
        <f t="shared" si="0"/>
        <v>470250</v>
      </c>
      <c r="I14" s="112">
        <v>0</v>
      </c>
      <c r="J14" s="112">
        <f t="shared" si="2"/>
        <v>470250</v>
      </c>
      <c r="K14" s="112">
        <v>49500</v>
      </c>
      <c r="L14" s="112"/>
      <c r="M14" s="111">
        <f t="shared" si="3"/>
        <v>519750</v>
      </c>
    </row>
    <row r="15" s="68" customFormat="1" spans="1:13">
      <c r="A15" s="85">
        <v>10</v>
      </c>
      <c r="B15" s="85" t="s">
        <v>49</v>
      </c>
      <c r="C15" s="85" t="s">
        <v>50</v>
      </c>
      <c r="D15" s="93" t="s">
        <v>51</v>
      </c>
      <c r="E15" s="95" t="s">
        <v>52</v>
      </c>
      <c r="F15" s="167" t="s">
        <v>53</v>
      </c>
      <c r="G15" s="87">
        <v>167</v>
      </c>
      <c r="H15" s="88">
        <f t="shared" si="0"/>
        <v>275550</v>
      </c>
      <c r="I15" s="112">
        <v>0</v>
      </c>
      <c r="J15" s="112">
        <f t="shared" si="2"/>
        <v>275550</v>
      </c>
      <c r="K15" s="112">
        <v>64350</v>
      </c>
      <c r="L15" s="112"/>
      <c r="M15" s="111">
        <f t="shared" si="3"/>
        <v>339900</v>
      </c>
    </row>
    <row r="16" s="68" customFormat="1" spans="1:13">
      <c r="A16" s="85">
        <v>37785</v>
      </c>
      <c r="B16" s="85" t="s">
        <v>54</v>
      </c>
      <c r="C16" s="85" t="s">
        <v>55</v>
      </c>
      <c r="D16" s="93" t="s">
        <v>51</v>
      </c>
      <c r="E16" s="95" t="s">
        <v>52</v>
      </c>
      <c r="F16" s="94" t="s">
        <v>56</v>
      </c>
      <c r="G16" s="87">
        <v>228</v>
      </c>
      <c r="H16" s="88">
        <f t="shared" si="0"/>
        <v>376200</v>
      </c>
      <c r="I16" s="112">
        <v>0</v>
      </c>
      <c r="J16" s="112">
        <v>377850</v>
      </c>
      <c r="K16" s="112">
        <v>3300</v>
      </c>
      <c r="L16" s="112"/>
      <c r="M16" s="111">
        <f t="shared" si="3"/>
        <v>381150</v>
      </c>
    </row>
    <row r="17" s="72" customFormat="1" spans="1:13">
      <c r="A17" s="85">
        <v>12</v>
      </c>
      <c r="B17" s="85" t="s">
        <v>57</v>
      </c>
      <c r="C17" s="85" t="s">
        <v>58</v>
      </c>
      <c r="D17" s="93" t="s">
        <v>51</v>
      </c>
      <c r="E17" s="93" t="s">
        <v>52</v>
      </c>
      <c r="F17" s="167" t="s">
        <v>59</v>
      </c>
      <c r="G17" s="87">
        <v>321</v>
      </c>
      <c r="H17" s="88">
        <f t="shared" si="0"/>
        <v>529650</v>
      </c>
      <c r="I17" s="112">
        <v>0</v>
      </c>
      <c r="J17" s="112">
        <f t="shared" ref="J17:J19" si="4">H17</f>
        <v>529650</v>
      </c>
      <c r="K17" s="112">
        <v>29700</v>
      </c>
      <c r="L17" s="112"/>
      <c r="M17" s="111">
        <f t="shared" si="3"/>
        <v>559350</v>
      </c>
    </row>
    <row r="18" s="68" customFormat="1" spans="1:13">
      <c r="A18" s="85">
        <v>13</v>
      </c>
      <c r="B18" s="85" t="s">
        <v>60</v>
      </c>
      <c r="C18" s="85" t="s">
        <v>61</v>
      </c>
      <c r="D18" s="93" t="s">
        <v>51</v>
      </c>
      <c r="E18" s="93" t="s">
        <v>52</v>
      </c>
      <c r="F18" s="94" t="s">
        <v>62</v>
      </c>
      <c r="G18" s="87">
        <v>162</v>
      </c>
      <c r="H18" s="88">
        <f t="shared" si="0"/>
        <v>267300</v>
      </c>
      <c r="I18" s="112">
        <v>0</v>
      </c>
      <c r="J18" s="112">
        <f t="shared" si="4"/>
        <v>267300</v>
      </c>
      <c r="K18" s="112">
        <v>19800</v>
      </c>
      <c r="L18" s="112"/>
      <c r="M18" s="111">
        <f t="shared" si="3"/>
        <v>287100</v>
      </c>
    </row>
    <row r="19" s="68" customFormat="1" ht="16" customHeight="1" spans="1:13">
      <c r="A19" s="85">
        <v>14</v>
      </c>
      <c r="B19" s="85" t="s">
        <v>63</v>
      </c>
      <c r="C19" s="85" t="s">
        <v>64</v>
      </c>
      <c r="D19" s="93" t="s">
        <v>65</v>
      </c>
      <c r="E19" s="93" t="s">
        <v>66</v>
      </c>
      <c r="F19" s="94" t="s">
        <v>67</v>
      </c>
      <c r="G19" s="87">
        <v>165</v>
      </c>
      <c r="H19" s="88">
        <f t="shared" si="0"/>
        <v>272250</v>
      </c>
      <c r="I19" s="112">
        <v>0</v>
      </c>
      <c r="J19" s="112">
        <f t="shared" si="4"/>
        <v>272250</v>
      </c>
      <c r="K19" s="112">
        <v>24750</v>
      </c>
      <c r="L19" s="112"/>
      <c r="M19" s="111">
        <f t="shared" si="3"/>
        <v>297000</v>
      </c>
    </row>
    <row r="20" s="68" customFormat="1" ht="17" customHeight="1" spans="1:13">
      <c r="A20" s="85">
        <v>15</v>
      </c>
      <c r="B20" s="85" t="s">
        <v>68</v>
      </c>
      <c r="C20" s="85" t="s">
        <v>69</v>
      </c>
      <c r="D20" s="93" t="s">
        <v>51</v>
      </c>
      <c r="E20" s="93" t="s">
        <v>52</v>
      </c>
      <c r="F20" s="94" t="s">
        <v>70</v>
      </c>
      <c r="G20" s="87">
        <v>124</v>
      </c>
      <c r="H20" s="88">
        <f t="shared" si="0"/>
        <v>204600</v>
      </c>
      <c r="I20" s="112">
        <v>0</v>
      </c>
      <c r="J20" s="116">
        <v>202950</v>
      </c>
      <c r="K20" s="112">
        <v>34650</v>
      </c>
      <c r="L20" s="112"/>
      <c r="M20" s="111">
        <f t="shared" si="3"/>
        <v>237600</v>
      </c>
    </row>
    <row r="21" s="68" customFormat="1" ht="21.65" customHeight="1" spans="1:13">
      <c r="A21" s="85">
        <v>16</v>
      </c>
      <c r="B21" s="85" t="s">
        <v>71</v>
      </c>
      <c r="C21" s="85" t="s">
        <v>72</v>
      </c>
      <c r="D21" s="85" t="s">
        <v>72</v>
      </c>
      <c r="E21" s="85" t="s">
        <v>73</v>
      </c>
      <c r="F21" s="168" t="s">
        <v>74</v>
      </c>
      <c r="G21" s="87">
        <v>489</v>
      </c>
      <c r="H21" s="88">
        <f t="shared" si="0"/>
        <v>806850</v>
      </c>
      <c r="I21" s="112">
        <v>0</v>
      </c>
      <c r="J21" s="112">
        <f t="shared" ref="J21:J84" si="5">H21</f>
        <v>806850</v>
      </c>
      <c r="K21" s="112">
        <v>14850</v>
      </c>
      <c r="L21" s="112"/>
      <c r="M21" s="111">
        <f t="shared" si="3"/>
        <v>821700</v>
      </c>
    </row>
    <row r="22" s="68" customFormat="1" ht="26.85" customHeight="1" spans="1:13">
      <c r="A22" s="85">
        <v>17</v>
      </c>
      <c r="B22" s="85" t="s">
        <v>75</v>
      </c>
      <c r="C22" s="85" t="s">
        <v>76</v>
      </c>
      <c r="D22" s="85" t="s">
        <v>76</v>
      </c>
      <c r="E22" s="85" t="s">
        <v>77</v>
      </c>
      <c r="F22" s="86" t="s">
        <v>78</v>
      </c>
      <c r="G22" s="87">
        <v>486</v>
      </c>
      <c r="H22" s="88">
        <f t="shared" si="0"/>
        <v>801900</v>
      </c>
      <c r="I22" s="112">
        <v>0</v>
      </c>
      <c r="J22" s="112">
        <f t="shared" si="5"/>
        <v>801900</v>
      </c>
      <c r="K22" s="112">
        <v>16500</v>
      </c>
      <c r="L22" s="112"/>
      <c r="M22" s="111">
        <f t="shared" si="3"/>
        <v>818400</v>
      </c>
    </row>
    <row r="23" s="68" customFormat="1" spans="1:13">
      <c r="A23" s="85">
        <v>18</v>
      </c>
      <c r="B23" s="85" t="s">
        <v>79</v>
      </c>
      <c r="C23" s="85" t="s">
        <v>80</v>
      </c>
      <c r="D23" s="85" t="s">
        <v>80</v>
      </c>
      <c r="E23" s="85" t="s">
        <v>81</v>
      </c>
      <c r="F23" s="169" t="s">
        <v>82</v>
      </c>
      <c r="G23" s="87">
        <v>376</v>
      </c>
      <c r="H23" s="88">
        <f t="shared" si="0"/>
        <v>620400</v>
      </c>
      <c r="I23" s="112">
        <v>0</v>
      </c>
      <c r="J23" s="112">
        <f t="shared" si="5"/>
        <v>620400</v>
      </c>
      <c r="K23" s="112">
        <v>49500</v>
      </c>
      <c r="L23" s="112"/>
      <c r="M23" s="111">
        <f t="shared" si="3"/>
        <v>669900</v>
      </c>
    </row>
    <row r="24" s="68" customFormat="1" spans="1:13">
      <c r="A24" s="85">
        <v>19</v>
      </c>
      <c r="B24" s="85" t="s">
        <v>83</v>
      </c>
      <c r="C24" s="85" t="s">
        <v>84</v>
      </c>
      <c r="D24" s="85" t="s">
        <v>84</v>
      </c>
      <c r="E24" s="85" t="s">
        <v>85</v>
      </c>
      <c r="F24" s="86" t="s">
        <v>86</v>
      </c>
      <c r="G24" s="87">
        <v>71</v>
      </c>
      <c r="H24" s="88">
        <f t="shared" si="0"/>
        <v>117150</v>
      </c>
      <c r="I24" s="112">
        <v>0</v>
      </c>
      <c r="J24" s="112">
        <f t="shared" si="5"/>
        <v>117150</v>
      </c>
      <c r="K24" s="112"/>
      <c r="L24" s="112"/>
      <c r="M24" s="111">
        <f t="shared" si="3"/>
        <v>117150</v>
      </c>
    </row>
    <row r="25" s="68" customFormat="1" spans="1:13">
      <c r="A25" s="85">
        <v>20</v>
      </c>
      <c r="B25" s="85" t="s">
        <v>87</v>
      </c>
      <c r="C25" s="85" t="s">
        <v>88</v>
      </c>
      <c r="D25" s="85" t="s">
        <v>89</v>
      </c>
      <c r="E25" s="85" t="s">
        <v>90</v>
      </c>
      <c r="F25" s="169" t="s">
        <v>91</v>
      </c>
      <c r="G25" s="87">
        <v>230</v>
      </c>
      <c r="H25" s="88">
        <f t="shared" si="0"/>
        <v>379500</v>
      </c>
      <c r="I25" s="112">
        <v>0</v>
      </c>
      <c r="J25" s="112">
        <f t="shared" si="5"/>
        <v>379500</v>
      </c>
      <c r="K25" s="112">
        <v>29700</v>
      </c>
      <c r="L25" s="112"/>
      <c r="M25" s="111">
        <f t="shared" si="3"/>
        <v>409200</v>
      </c>
    </row>
    <row r="26" s="68" customFormat="1" spans="1:13">
      <c r="A26" s="85">
        <v>21</v>
      </c>
      <c r="B26" s="85" t="s">
        <v>92</v>
      </c>
      <c r="C26" s="85" t="s">
        <v>93</v>
      </c>
      <c r="D26" s="85" t="s">
        <v>94</v>
      </c>
      <c r="E26" s="85" t="s">
        <v>95</v>
      </c>
      <c r="F26" s="86" t="s">
        <v>96</v>
      </c>
      <c r="G26" s="87">
        <v>378</v>
      </c>
      <c r="H26" s="88">
        <f t="shared" si="0"/>
        <v>623700</v>
      </c>
      <c r="I26" s="112">
        <v>0</v>
      </c>
      <c r="J26" s="112">
        <f t="shared" si="5"/>
        <v>623700</v>
      </c>
      <c r="K26" s="112">
        <v>24750</v>
      </c>
      <c r="L26" s="112"/>
      <c r="M26" s="111">
        <f t="shared" si="3"/>
        <v>648450</v>
      </c>
    </row>
    <row r="27" s="68" customFormat="1" spans="1:13">
      <c r="A27" s="85">
        <v>22</v>
      </c>
      <c r="B27" s="85" t="s">
        <v>97</v>
      </c>
      <c r="C27" s="85" t="s">
        <v>98</v>
      </c>
      <c r="D27" s="85" t="s">
        <v>98</v>
      </c>
      <c r="E27" s="85" t="s">
        <v>99</v>
      </c>
      <c r="F27" s="86" t="s">
        <v>100</v>
      </c>
      <c r="G27" s="87">
        <v>276</v>
      </c>
      <c r="H27" s="88">
        <f t="shared" si="0"/>
        <v>455400</v>
      </c>
      <c r="I27" s="112">
        <v>0</v>
      </c>
      <c r="J27" s="112">
        <f t="shared" si="5"/>
        <v>455400</v>
      </c>
      <c r="K27" s="112">
        <v>1650</v>
      </c>
      <c r="L27" s="112"/>
      <c r="M27" s="111">
        <f t="shared" si="3"/>
        <v>457050</v>
      </c>
    </row>
    <row r="28" s="68" customFormat="1" spans="1:13">
      <c r="A28" s="85">
        <v>23</v>
      </c>
      <c r="B28" s="85" t="s">
        <v>101</v>
      </c>
      <c r="C28" s="85" t="s">
        <v>102</v>
      </c>
      <c r="D28" s="85" t="s">
        <v>94</v>
      </c>
      <c r="E28" s="85" t="s">
        <v>95</v>
      </c>
      <c r="F28" s="86" t="s">
        <v>96</v>
      </c>
      <c r="G28" s="87">
        <v>362</v>
      </c>
      <c r="H28" s="88">
        <f t="shared" si="0"/>
        <v>597300</v>
      </c>
      <c r="I28" s="112">
        <v>0</v>
      </c>
      <c r="J28" s="112">
        <f t="shared" si="5"/>
        <v>597300</v>
      </c>
      <c r="K28" s="112">
        <v>19800</v>
      </c>
      <c r="L28" s="112"/>
      <c r="M28" s="111">
        <f t="shared" si="3"/>
        <v>617100</v>
      </c>
    </row>
    <row r="29" s="68" customFormat="1" spans="1:13">
      <c r="A29" s="85">
        <v>24</v>
      </c>
      <c r="B29" s="85" t="s">
        <v>103</v>
      </c>
      <c r="C29" s="85" t="s">
        <v>104</v>
      </c>
      <c r="D29" s="98" t="s">
        <v>94</v>
      </c>
      <c r="E29" s="85" t="s">
        <v>105</v>
      </c>
      <c r="F29" s="86" t="s">
        <v>106</v>
      </c>
      <c r="G29" s="87">
        <v>104</v>
      </c>
      <c r="H29" s="88">
        <f t="shared" si="0"/>
        <v>171600</v>
      </c>
      <c r="I29" s="112">
        <v>0</v>
      </c>
      <c r="J29" s="112">
        <f t="shared" si="5"/>
        <v>171600</v>
      </c>
      <c r="K29" s="112">
        <v>11550</v>
      </c>
      <c r="L29" s="112"/>
      <c r="M29" s="111">
        <f t="shared" si="3"/>
        <v>183150</v>
      </c>
    </row>
    <row r="30" s="68" customFormat="1" spans="1:13">
      <c r="A30" s="85">
        <v>25</v>
      </c>
      <c r="B30" s="85" t="s">
        <v>107</v>
      </c>
      <c r="C30" s="85" t="s">
        <v>108</v>
      </c>
      <c r="D30" s="85" t="s">
        <v>109</v>
      </c>
      <c r="E30" s="85" t="s">
        <v>110</v>
      </c>
      <c r="F30" s="86" t="s">
        <v>111</v>
      </c>
      <c r="G30" s="87">
        <v>305</v>
      </c>
      <c r="H30" s="88">
        <f t="shared" si="0"/>
        <v>503250</v>
      </c>
      <c r="I30" s="112">
        <v>0</v>
      </c>
      <c r="J30" s="112">
        <f t="shared" si="5"/>
        <v>503250</v>
      </c>
      <c r="K30" s="112">
        <v>13200</v>
      </c>
      <c r="L30" s="112"/>
      <c r="M30" s="111">
        <f t="shared" si="3"/>
        <v>516450</v>
      </c>
    </row>
    <row r="31" s="68" customFormat="1" spans="1:13">
      <c r="A31" s="85">
        <v>26</v>
      </c>
      <c r="B31" s="85" t="s">
        <v>112</v>
      </c>
      <c r="C31" s="99" t="s">
        <v>113</v>
      </c>
      <c r="D31" s="85" t="s">
        <v>94</v>
      </c>
      <c r="E31" s="85" t="s">
        <v>114</v>
      </c>
      <c r="F31" s="86" t="s">
        <v>115</v>
      </c>
      <c r="G31" s="100">
        <v>75</v>
      </c>
      <c r="H31" s="88">
        <f t="shared" si="0"/>
        <v>123750</v>
      </c>
      <c r="I31" s="112">
        <v>0</v>
      </c>
      <c r="J31" s="112">
        <f t="shared" si="5"/>
        <v>123750</v>
      </c>
      <c r="K31" s="112">
        <v>6600</v>
      </c>
      <c r="L31" s="112"/>
      <c r="M31" s="111">
        <f t="shared" si="3"/>
        <v>130350</v>
      </c>
    </row>
    <row r="32" s="68" customFormat="1" spans="1:13">
      <c r="A32" s="85">
        <v>27</v>
      </c>
      <c r="B32" s="85" t="s">
        <v>116</v>
      </c>
      <c r="C32" s="85" t="s">
        <v>117</v>
      </c>
      <c r="D32" s="85" t="s">
        <v>118</v>
      </c>
      <c r="E32" s="85" t="s">
        <v>119</v>
      </c>
      <c r="F32" s="86" t="s">
        <v>120</v>
      </c>
      <c r="G32" s="87">
        <v>409</v>
      </c>
      <c r="H32" s="88">
        <f t="shared" si="0"/>
        <v>674850</v>
      </c>
      <c r="I32" s="112">
        <v>0</v>
      </c>
      <c r="J32" s="112">
        <f t="shared" si="5"/>
        <v>674850</v>
      </c>
      <c r="K32" s="112">
        <v>19800</v>
      </c>
      <c r="L32" s="112"/>
      <c r="M32" s="111">
        <f t="shared" si="3"/>
        <v>694650</v>
      </c>
    </row>
    <row r="33" s="68" customFormat="1" spans="1:13">
      <c r="A33" s="85">
        <v>28</v>
      </c>
      <c r="B33" s="85" t="s">
        <v>121</v>
      </c>
      <c r="C33" s="85" t="s">
        <v>122</v>
      </c>
      <c r="D33" s="85" t="s">
        <v>122</v>
      </c>
      <c r="E33" s="85" t="s">
        <v>123</v>
      </c>
      <c r="F33" s="86" t="s">
        <v>124</v>
      </c>
      <c r="G33" s="87">
        <v>345</v>
      </c>
      <c r="H33" s="88">
        <f t="shared" si="0"/>
        <v>569250</v>
      </c>
      <c r="I33" s="112">
        <v>0</v>
      </c>
      <c r="J33" s="112">
        <f t="shared" si="5"/>
        <v>569250</v>
      </c>
      <c r="K33" s="112">
        <v>44550</v>
      </c>
      <c r="L33" s="112"/>
      <c r="M33" s="111">
        <f t="shared" si="3"/>
        <v>613800</v>
      </c>
    </row>
    <row r="34" s="68" customFormat="1" spans="1:13">
      <c r="A34" s="85">
        <v>29</v>
      </c>
      <c r="B34" s="85" t="s">
        <v>125</v>
      </c>
      <c r="C34" s="85" t="s">
        <v>126</v>
      </c>
      <c r="D34" s="85" t="s">
        <v>118</v>
      </c>
      <c r="E34" s="85" t="s">
        <v>127</v>
      </c>
      <c r="F34" s="169" t="s">
        <v>128</v>
      </c>
      <c r="G34" s="88">
        <v>304</v>
      </c>
      <c r="H34" s="88">
        <f t="shared" si="0"/>
        <v>501600</v>
      </c>
      <c r="I34" s="112">
        <v>0</v>
      </c>
      <c r="J34" s="112">
        <f t="shared" si="5"/>
        <v>501600</v>
      </c>
      <c r="K34" s="112">
        <v>13200</v>
      </c>
      <c r="L34" s="112"/>
      <c r="M34" s="111">
        <f t="shared" si="3"/>
        <v>514800</v>
      </c>
    </row>
    <row r="35" s="68" customFormat="1" spans="1:13">
      <c r="A35" s="85">
        <v>30</v>
      </c>
      <c r="B35" s="85" t="s">
        <v>129</v>
      </c>
      <c r="C35" s="85" t="s">
        <v>130</v>
      </c>
      <c r="D35" s="85" t="s">
        <v>131</v>
      </c>
      <c r="E35" s="85" t="s">
        <v>132</v>
      </c>
      <c r="F35" s="86" t="s">
        <v>133</v>
      </c>
      <c r="G35" s="87">
        <v>304</v>
      </c>
      <c r="H35" s="88">
        <f t="shared" si="0"/>
        <v>501600</v>
      </c>
      <c r="I35" s="112">
        <v>0</v>
      </c>
      <c r="J35" s="112">
        <f t="shared" si="5"/>
        <v>501600</v>
      </c>
      <c r="K35" s="112">
        <v>8250</v>
      </c>
      <c r="L35" s="112"/>
      <c r="M35" s="111">
        <f t="shared" si="3"/>
        <v>509850</v>
      </c>
    </row>
    <row r="36" s="68" customFormat="1" spans="1:13">
      <c r="A36" s="85">
        <v>31</v>
      </c>
      <c r="B36" s="85" t="s">
        <v>134</v>
      </c>
      <c r="C36" s="85" t="s">
        <v>135</v>
      </c>
      <c r="D36" s="85" t="s">
        <v>136</v>
      </c>
      <c r="E36" s="85" t="s">
        <v>137</v>
      </c>
      <c r="F36" s="86" t="s">
        <v>138</v>
      </c>
      <c r="G36" s="87">
        <v>278</v>
      </c>
      <c r="H36" s="88">
        <f t="shared" si="0"/>
        <v>458700</v>
      </c>
      <c r="I36" s="112">
        <v>0</v>
      </c>
      <c r="J36" s="112">
        <f t="shared" si="5"/>
        <v>458700</v>
      </c>
      <c r="K36" s="112">
        <v>4950</v>
      </c>
      <c r="L36" s="112"/>
      <c r="M36" s="111">
        <f t="shared" si="3"/>
        <v>463650</v>
      </c>
    </row>
    <row r="37" s="68" customFormat="1" spans="1:13">
      <c r="A37" s="85">
        <v>32</v>
      </c>
      <c r="B37" s="85" t="s">
        <v>139</v>
      </c>
      <c r="C37" s="85" t="s">
        <v>140</v>
      </c>
      <c r="D37" s="85" t="s">
        <v>141</v>
      </c>
      <c r="E37" s="85" t="s">
        <v>142</v>
      </c>
      <c r="F37" s="86" t="s">
        <v>143</v>
      </c>
      <c r="G37" s="87">
        <v>190</v>
      </c>
      <c r="H37" s="88">
        <f t="shared" si="0"/>
        <v>313500</v>
      </c>
      <c r="I37" s="112">
        <v>0</v>
      </c>
      <c r="J37" s="112">
        <f t="shared" si="5"/>
        <v>313500</v>
      </c>
      <c r="K37" s="112">
        <v>14850</v>
      </c>
      <c r="L37" s="112"/>
      <c r="M37" s="111">
        <f t="shared" si="3"/>
        <v>328350</v>
      </c>
    </row>
    <row r="38" s="68" customFormat="1" spans="1:13">
      <c r="A38" s="85">
        <v>33</v>
      </c>
      <c r="B38" s="85" t="s">
        <v>144</v>
      </c>
      <c r="C38" s="99" t="s">
        <v>145</v>
      </c>
      <c r="D38" s="85" t="s">
        <v>146</v>
      </c>
      <c r="E38" s="85" t="s">
        <v>147</v>
      </c>
      <c r="F38" s="86" t="s">
        <v>148</v>
      </c>
      <c r="G38" s="87">
        <v>150</v>
      </c>
      <c r="H38" s="88">
        <f t="shared" si="0"/>
        <v>247500</v>
      </c>
      <c r="I38" s="112">
        <v>0</v>
      </c>
      <c r="J38" s="112">
        <f t="shared" si="5"/>
        <v>247500</v>
      </c>
      <c r="K38" s="112">
        <v>11550</v>
      </c>
      <c r="L38" s="112"/>
      <c r="M38" s="111">
        <f t="shared" si="3"/>
        <v>259050</v>
      </c>
    </row>
    <row r="39" s="68" customFormat="1" spans="1:13">
      <c r="A39" s="85">
        <v>34</v>
      </c>
      <c r="B39" s="85" t="s">
        <v>149</v>
      </c>
      <c r="C39" s="85" t="s">
        <v>150</v>
      </c>
      <c r="D39" s="85" t="s">
        <v>146</v>
      </c>
      <c r="E39" s="85" t="s">
        <v>151</v>
      </c>
      <c r="F39" s="86" t="s">
        <v>152</v>
      </c>
      <c r="G39" s="87">
        <v>111</v>
      </c>
      <c r="H39" s="88">
        <f t="shared" si="0"/>
        <v>183150</v>
      </c>
      <c r="I39" s="112">
        <v>0</v>
      </c>
      <c r="J39" s="112">
        <f t="shared" si="5"/>
        <v>183150</v>
      </c>
      <c r="K39" s="112">
        <v>31350</v>
      </c>
      <c r="L39" s="112"/>
      <c r="M39" s="111">
        <f t="shared" ref="M39:M70" si="6">SUM(J39:L39)</f>
        <v>214500</v>
      </c>
    </row>
    <row r="40" s="68" customFormat="1" spans="1:13">
      <c r="A40" s="85">
        <v>35</v>
      </c>
      <c r="B40" s="85" t="s">
        <v>153</v>
      </c>
      <c r="C40" s="85" t="s">
        <v>154</v>
      </c>
      <c r="D40" s="85" t="s">
        <v>155</v>
      </c>
      <c r="E40" s="85" t="s">
        <v>156</v>
      </c>
      <c r="F40" s="86" t="s">
        <v>157</v>
      </c>
      <c r="G40" s="87">
        <v>182</v>
      </c>
      <c r="H40" s="88">
        <f t="shared" si="0"/>
        <v>300300</v>
      </c>
      <c r="I40" s="112">
        <v>0</v>
      </c>
      <c r="J40" s="112">
        <f t="shared" si="5"/>
        <v>300300</v>
      </c>
      <c r="K40" s="112">
        <v>16500</v>
      </c>
      <c r="L40" s="112"/>
      <c r="M40" s="111">
        <f t="shared" si="6"/>
        <v>316800</v>
      </c>
    </row>
    <row r="41" s="68" customFormat="1" spans="1:13">
      <c r="A41" s="85">
        <v>36</v>
      </c>
      <c r="B41" s="85" t="s">
        <v>158</v>
      </c>
      <c r="C41" s="85" t="s">
        <v>159</v>
      </c>
      <c r="D41" s="85" t="s">
        <v>160</v>
      </c>
      <c r="E41" s="85" t="s">
        <v>161</v>
      </c>
      <c r="F41" s="101" t="s">
        <v>162</v>
      </c>
      <c r="G41" s="87">
        <v>120</v>
      </c>
      <c r="H41" s="88">
        <f t="shared" si="0"/>
        <v>198000</v>
      </c>
      <c r="I41" s="112">
        <v>0</v>
      </c>
      <c r="J41" s="112">
        <f t="shared" si="5"/>
        <v>198000</v>
      </c>
      <c r="K41" s="112">
        <v>18150</v>
      </c>
      <c r="L41" s="112"/>
      <c r="M41" s="111">
        <f t="shared" si="6"/>
        <v>216150</v>
      </c>
    </row>
    <row r="42" s="68" customFormat="1" spans="1:13">
      <c r="A42" s="85">
        <v>37</v>
      </c>
      <c r="B42" s="85" t="s">
        <v>163</v>
      </c>
      <c r="C42" s="85" t="s">
        <v>164</v>
      </c>
      <c r="D42" s="85" t="s">
        <v>165</v>
      </c>
      <c r="E42" s="85" t="s">
        <v>166</v>
      </c>
      <c r="F42" s="169" t="s">
        <v>167</v>
      </c>
      <c r="G42" s="87">
        <v>194</v>
      </c>
      <c r="H42" s="88">
        <f t="shared" si="0"/>
        <v>320100</v>
      </c>
      <c r="I42" s="112">
        <v>0</v>
      </c>
      <c r="J42" s="112">
        <f t="shared" si="5"/>
        <v>320100</v>
      </c>
      <c r="K42" s="112">
        <v>26400</v>
      </c>
      <c r="L42" s="112"/>
      <c r="M42" s="111">
        <f t="shared" si="6"/>
        <v>346500</v>
      </c>
    </row>
    <row r="43" s="68" customFormat="1" spans="1:13">
      <c r="A43" s="85">
        <v>38</v>
      </c>
      <c r="B43" s="85" t="s">
        <v>168</v>
      </c>
      <c r="C43" s="85" t="s">
        <v>169</v>
      </c>
      <c r="D43" s="85" t="s">
        <v>169</v>
      </c>
      <c r="E43" s="85" t="s">
        <v>170</v>
      </c>
      <c r="F43" s="169" t="s">
        <v>171</v>
      </c>
      <c r="G43" s="87">
        <v>445</v>
      </c>
      <c r="H43" s="88">
        <f t="shared" si="0"/>
        <v>734250</v>
      </c>
      <c r="I43" s="112">
        <v>0</v>
      </c>
      <c r="J43" s="112">
        <f t="shared" si="5"/>
        <v>734250</v>
      </c>
      <c r="K43" s="112">
        <v>23100</v>
      </c>
      <c r="L43" s="112"/>
      <c r="M43" s="111">
        <f t="shared" si="6"/>
        <v>757350</v>
      </c>
    </row>
    <row r="44" s="68" customFormat="1" spans="1:13">
      <c r="A44" s="85">
        <v>39</v>
      </c>
      <c r="B44" s="85" t="s">
        <v>172</v>
      </c>
      <c r="C44" s="85" t="s">
        <v>173</v>
      </c>
      <c r="D44" s="85" t="s">
        <v>174</v>
      </c>
      <c r="E44" s="85" t="s">
        <v>175</v>
      </c>
      <c r="F44" s="86" t="s">
        <v>176</v>
      </c>
      <c r="G44" s="87">
        <v>252</v>
      </c>
      <c r="H44" s="88">
        <f t="shared" si="0"/>
        <v>415800</v>
      </c>
      <c r="I44" s="112">
        <v>0</v>
      </c>
      <c r="J44" s="112">
        <f t="shared" si="5"/>
        <v>415800</v>
      </c>
      <c r="K44" s="112">
        <v>16500</v>
      </c>
      <c r="L44" s="112"/>
      <c r="M44" s="111">
        <f t="shared" si="6"/>
        <v>432300</v>
      </c>
    </row>
    <row r="45" s="68" customFormat="1" spans="1:13">
      <c r="A45" s="85">
        <v>40</v>
      </c>
      <c r="B45" s="85" t="s">
        <v>177</v>
      </c>
      <c r="C45" s="85" t="s">
        <v>178</v>
      </c>
      <c r="D45" s="85" t="s">
        <v>179</v>
      </c>
      <c r="E45" s="85" t="s">
        <v>180</v>
      </c>
      <c r="F45" s="86" t="s">
        <v>181</v>
      </c>
      <c r="G45" s="87">
        <v>256</v>
      </c>
      <c r="H45" s="88">
        <f t="shared" si="0"/>
        <v>422400</v>
      </c>
      <c r="I45" s="112">
        <v>0</v>
      </c>
      <c r="J45" s="112">
        <f t="shared" si="5"/>
        <v>422400</v>
      </c>
      <c r="K45" s="112">
        <v>13200</v>
      </c>
      <c r="L45" s="112"/>
      <c r="M45" s="111">
        <f t="shared" si="6"/>
        <v>435600</v>
      </c>
    </row>
    <row r="46" s="68" customFormat="1" ht="18" customHeight="1" spans="1:13">
      <c r="A46" s="85">
        <v>41</v>
      </c>
      <c r="B46" s="85" t="s">
        <v>182</v>
      </c>
      <c r="C46" s="102" t="s">
        <v>183</v>
      </c>
      <c r="D46" s="85" t="s">
        <v>184</v>
      </c>
      <c r="E46" s="85" t="s">
        <v>185</v>
      </c>
      <c r="F46" s="170" t="s">
        <v>186</v>
      </c>
      <c r="G46" s="87">
        <v>208</v>
      </c>
      <c r="H46" s="88">
        <f t="shared" si="0"/>
        <v>343200</v>
      </c>
      <c r="I46" s="112">
        <v>0</v>
      </c>
      <c r="J46" s="112">
        <f t="shared" si="5"/>
        <v>343200</v>
      </c>
      <c r="K46" s="112">
        <v>23100</v>
      </c>
      <c r="L46" s="112"/>
      <c r="M46" s="111">
        <f t="shared" si="6"/>
        <v>366300</v>
      </c>
    </row>
    <row r="47" s="68" customFormat="1" spans="1:13">
      <c r="A47" s="85">
        <v>42</v>
      </c>
      <c r="B47" s="85" t="s">
        <v>187</v>
      </c>
      <c r="C47" s="85" t="s">
        <v>188</v>
      </c>
      <c r="D47" s="85" t="s">
        <v>179</v>
      </c>
      <c r="E47" s="85" t="s">
        <v>189</v>
      </c>
      <c r="F47" s="86" t="s">
        <v>190</v>
      </c>
      <c r="G47" s="87">
        <v>78</v>
      </c>
      <c r="H47" s="88">
        <f t="shared" si="0"/>
        <v>128700</v>
      </c>
      <c r="I47" s="112">
        <v>0</v>
      </c>
      <c r="J47" s="112">
        <f t="shared" si="5"/>
        <v>128700</v>
      </c>
      <c r="K47" s="112">
        <v>28050</v>
      </c>
      <c r="L47" s="112"/>
      <c r="M47" s="111">
        <f t="shared" si="6"/>
        <v>156750</v>
      </c>
    </row>
    <row r="48" s="68" customFormat="1" spans="1:13">
      <c r="A48" s="85">
        <v>43</v>
      </c>
      <c r="B48" s="85" t="s">
        <v>191</v>
      </c>
      <c r="C48" s="85" t="s">
        <v>192</v>
      </c>
      <c r="D48" s="85" t="s">
        <v>193</v>
      </c>
      <c r="E48" s="103" t="s">
        <v>194</v>
      </c>
      <c r="F48" s="97" t="s">
        <v>195</v>
      </c>
      <c r="G48" s="87">
        <v>314</v>
      </c>
      <c r="H48" s="88">
        <f t="shared" si="0"/>
        <v>518100</v>
      </c>
      <c r="I48" s="112">
        <v>0</v>
      </c>
      <c r="J48" s="112">
        <f t="shared" si="5"/>
        <v>518100</v>
      </c>
      <c r="K48" s="112">
        <v>31350</v>
      </c>
      <c r="L48" s="112"/>
      <c r="M48" s="111">
        <f t="shared" si="6"/>
        <v>549450</v>
      </c>
    </row>
    <row r="49" s="68" customFormat="1" spans="1:13">
      <c r="A49" s="85">
        <v>44</v>
      </c>
      <c r="B49" s="85" t="s">
        <v>196</v>
      </c>
      <c r="C49" s="85" t="s">
        <v>197</v>
      </c>
      <c r="D49" s="85" t="s">
        <v>193</v>
      </c>
      <c r="E49" s="85" t="s">
        <v>198</v>
      </c>
      <c r="F49" s="86" t="s">
        <v>199</v>
      </c>
      <c r="G49" s="87">
        <v>120</v>
      </c>
      <c r="H49" s="88">
        <f t="shared" si="0"/>
        <v>198000</v>
      </c>
      <c r="I49" s="112">
        <v>0</v>
      </c>
      <c r="J49" s="112">
        <f t="shared" si="5"/>
        <v>198000</v>
      </c>
      <c r="K49" s="112">
        <v>29700</v>
      </c>
      <c r="L49" s="112"/>
      <c r="M49" s="111">
        <f t="shared" si="6"/>
        <v>227700</v>
      </c>
    </row>
    <row r="50" s="68" customFormat="1" spans="1:13">
      <c r="A50" s="85">
        <v>45</v>
      </c>
      <c r="B50" s="85" t="s">
        <v>200</v>
      </c>
      <c r="C50" s="85" t="s">
        <v>201</v>
      </c>
      <c r="D50" s="85" t="s">
        <v>202</v>
      </c>
      <c r="E50" s="85" t="s">
        <v>203</v>
      </c>
      <c r="F50" s="170" t="s">
        <v>204</v>
      </c>
      <c r="G50" s="87">
        <v>71</v>
      </c>
      <c r="H50" s="88">
        <f t="shared" si="0"/>
        <v>117150</v>
      </c>
      <c r="I50" s="112">
        <v>0</v>
      </c>
      <c r="J50" s="112">
        <f t="shared" si="5"/>
        <v>117150</v>
      </c>
      <c r="K50" s="112">
        <v>9900</v>
      </c>
      <c r="L50" s="112"/>
      <c r="M50" s="111">
        <f t="shared" si="6"/>
        <v>127050</v>
      </c>
    </row>
    <row r="51" s="68" customFormat="1" spans="1:13">
      <c r="A51" s="85">
        <v>46</v>
      </c>
      <c r="B51" s="85" t="s">
        <v>205</v>
      </c>
      <c r="C51" s="99" t="s">
        <v>206</v>
      </c>
      <c r="D51" s="85" t="s">
        <v>193</v>
      </c>
      <c r="E51" s="85" t="s">
        <v>207</v>
      </c>
      <c r="F51" s="86" t="s">
        <v>208</v>
      </c>
      <c r="G51" s="87">
        <v>149</v>
      </c>
      <c r="H51" s="88">
        <f t="shared" si="0"/>
        <v>245850</v>
      </c>
      <c r="I51" s="112">
        <v>0</v>
      </c>
      <c r="J51" s="112">
        <f t="shared" si="5"/>
        <v>245850</v>
      </c>
      <c r="K51" s="112">
        <v>16500</v>
      </c>
      <c r="L51" s="112"/>
      <c r="M51" s="111">
        <f t="shared" si="6"/>
        <v>262350</v>
      </c>
    </row>
    <row r="52" s="68" customFormat="1" spans="1:13">
      <c r="A52" s="85">
        <v>47</v>
      </c>
      <c r="B52" s="85" t="s">
        <v>209</v>
      </c>
      <c r="C52" s="85" t="s">
        <v>210</v>
      </c>
      <c r="D52" s="85" t="s">
        <v>211</v>
      </c>
      <c r="E52" s="85" t="s">
        <v>212</v>
      </c>
      <c r="F52" s="86" t="s">
        <v>213</v>
      </c>
      <c r="G52" s="87">
        <v>272</v>
      </c>
      <c r="H52" s="88">
        <f t="shared" si="0"/>
        <v>448800</v>
      </c>
      <c r="I52" s="112">
        <v>0</v>
      </c>
      <c r="J52" s="112">
        <f t="shared" si="5"/>
        <v>448800</v>
      </c>
      <c r="K52" s="112">
        <v>54450</v>
      </c>
      <c r="L52" s="112"/>
      <c r="M52" s="111">
        <f t="shared" si="6"/>
        <v>503250</v>
      </c>
    </row>
    <row r="53" s="68" customFormat="1" spans="1:13">
      <c r="A53" s="85">
        <v>48</v>
      </c>
      <c r="B53" s="99" t="s">
        <v>214</v>
      </c>
      <c r="C53" s="85" t="s">
        <v>215</v>
      </c>
      <c r="D53" s="85" t="s">
        <v>215</v>
      </c>
      <c r="E53" s="98" t="s">
        <v>216</v>
      </c>
      <c r="F53" s="97" t="s">
        <v>217</v>
      </c>
      <c r="G53" s="88">
        <v>146</v>
      </c>
      <c r="H53" s="88">
        <f t="shared" si="0"/>
        <v>240900</v>
      </c>
      <c r="I53" s="112">
        <v>0</v>
      </c>
      <c r="J53" s="112">
        <f t="shared" si="5"/>
        <v>240900</v>
      </c>
      <c r="K53" s="112">
        <v>36300</v>
      </c>
      <c r="L53" s="112"/>
      <c r="M53" s="111">
        <f t="shared" si="6"/>
        <v>277200</v>
      </c>
    </row>
    <row r="54" s="68" customFormat="1" spans="1:13">
      <c r="A54" s="85">
        <v>49</v>
      </c>
      <c r="B54" s="85" t="s">
        <v>218</v>
      </c>
      <c r="C54" s="85" t="s">
        <v>219</v>
      </c>
      <c r="D54" s="85" t="s">
        <v>219</v>
      </c>
      <c r="E54" s="85" t="s">
        <v>220</v>
      </c>
      <c r="F54" s="86" t="s">
        <v>221</v>
      </c>
      <c r="G54" s="87">
        <v>200</v>
      </c>
      <c r="H54" s="88">
        <f t="shared" si="0"/>
        <v>330000</v>
      </c>
      <c r="I54" s="112">
        <v>0</v>
      </c>
      <c r="J54" s="112">
        <f t="shared" si="5"/>
        <v>330000</v>
      </c>
      <c r="K54" s="112">
        <v>351450</v>
      </c>
      <c r="L54" s="112"/>
      <c r="M54" s="111">
        <f t="shared" si="6"/>
        <v>681450</v>
      </c>
    </row>
    <row r="55" s="68" customFormat="1" ht="14.25" spans="1:13">
      <c r="A55" s="85">
        <v>50</v>
      </c>
      <c r="B55" s="85" t="s">
        <v>222</v>
      </c>
      <c r="C55" s="85" t="s">
        <v>223</v>
      </c>
      <c r="D55" s="85" t="s">
        <v>224</v>
      </c>
      <c r="E55" s="85" t="s">
        <v>225</v>
      </c>
      <c r="F55" s="86" t="s">
        <v>226</v>
      </c>
      <c r="G55" s="87">
        <v>221</v>
      </c>
      <c r="H55" s="88">
        <f t="shared" si="0"/>
        <v>364650</v>
      </c>
      <c r="I55" s="112">
        <v>0</v>
      </c>
      <c r="J55" s="112">
        <f t="shared" si="5"/>
        <v>364650</v>
      </c>
      <c r="K55" s="117">
        <v>18150</v>
      </c>
      <c r="L55" s="112"/>
      <c r="M55" s="111">
        <f t="shared" si="6"/>
        <v>382800</v>
      </c>
    </row>
    <row r="56" s="68" customFormat="1" spans="1:13">
      <c r="A56" s="85">
        <v>51</v>
      </c>
      <c r="B56" s="85" t="s">
        <v>227</v>
      </c>
      <c r="C56" s="85" t="s">
        <v>228</v>
      </c>
      <c r="D56" s="85" t="s">
        <v>229</v>
      </c>
      <c r="E56" s="85" t="s">
        <v>230</v>
      </c>
      <c r="F56" s="86" t="s">
        <v>231</v>
      </c>
      <c r="G56" s="87">
        <v>102</v>
      </c>
      <c r="H56" s="88">
        <f t="shared" si="0"/>
        <v>168300</v>
      </c>
      <c r="I56" s="112">
        <v>0</v>
      </c>
      <c r="J56" s="112">
        <f t="shared" si="5"/>
        <v>168300</v>
      </c>
      <c r="K56" s="112">
        <v>47850</v>
      </c>
      <c r="L56" s="112"/>
      <c r="M56" s="111">
        <f t="shared" si="6"/>
        <v>216150</v>
      </c>
    </row>
    <row r="57" s="68" customFormat="1" spans="1:13">
      <c r="A57" s="85">
        <v>52</v>
      </c>
      <c r="B57" s="85" t="s">
        <v>232</v>
      </c>
      <c r="C57" s="85" t="s">
        <v>233</v>
      </c>
      <c r="D57" s="85" t="s">
        <v>234</v>
      </c>
      <c r="E57" s="85" t="s">
        <v>235</v>
      </c>
      <c r="F57" s="169" t="s">
        <v>236</v>
      </c>
      <c r="G57" s="87">
        <v>82</v>
      </c>
      <c r="H57" s="88">
        <f t="shared" si="0"/>
        <v>135300</v>
      </c>
      <c r="I57" s="112">
        <v>0</v>
      </c>
      <c r="J57" s="112">
        <f t="shared" si="5"/>
        <v>135300</v>
      </c>
      <c r="K57" s="112">
        <v>16500</v>
      </c>
      <c r="L57" s="112"/>
      <c r="M57" s="111">
        <f t="shared" si="6"/>
        <v>151800</v>
      </c>
    </row>
    <row r="58" s="68" customFormat="1" spans="1:13">
      <c r="A58" s="85">
        <v>53</v>
      </c>
      <c r="B58" s="85" t="s">
        <v>237</v>
      </c>
      <c r="C58" s="85" t="s">
        <v>238</v>
      </c>
      <c r="D58" s="85" t="s">
        <v>238</v>
      </c>
      <c r="E58" s="85" t="s">
        <v>239</v>
      </c>
      <c r="F58" s="86" t="s">
        <v>240</v>
      </c>
      <c r="G58" s="87">
        <v>426</v>
      </c>
      <c r="H58" s="88">
        <f t="shared" si="0"/>
        <v>702900</v>
      </c>
      <c r="I58" s="112">
        <v>0</v>
      </c>
      <c r="J58" s="112">
        <f t="shared" si="5"/>
        <v>702900</v>
      </c>
      <c r="K58" s="112">
        <v>16500</v>
      </c>
      <c r="L58" s="112"/>
      <c r="M58" s="111">
        <f t="shared" si="6"/>
        <v>719400</v>
      </c>
    </row>
    <row r="59" s="68" customFormat="1" spans="1:13">
      <c r="A59" s="85">
        <v>54</v>
      </c>
      <c r="B59" s="85" t="s">
        <v>241</v>
      </c>
      <c r="C59" s="85" t="s">
        <v>242</v>
      </c>
      <c r="D59" s="85" t="s">
        <v>242</v>
      </c>
      <c r="E59" s="85" t="s">
        <v>243</v>
      </c>
      <c r="F59" s="86" t="s">
        <v>244</v>
      </c>
      <c r="G59" s="87">
        <v>54</v>
      </c>
      <c r="H59" s="88">
        <f t="shared" si="0"/>
        <v>89100</v>
      </c>
      <c r="I59" s="112">
        <v>0</v>
      </c>
      <c r="J59" s="112">
        <f t="shared" si="5"/>
        <v>89100</v>
      </c>
      <c r="K59" s="112"/>
      <c r="L59" s="112"/>
      <c r="M59" s="111">
        <f t="shared" si="6"/>
        <v>89100</v>
      </c>
    </row>
    <row r="60" s="68" customFormat="1" spans="1:13">
      <c r="A60" s="85">
        <v>55</v>
      </c>
      <c r="B60" s="85" t="s">
        <v>245</v>
      </c>
      <c r="C60" s="85" t="s">
        <v>246</v>
      </c>
      <c r="D60" s="85" t="s">
        <v>246</v>
      </c>
      <c r="E60" s="85" t="s">
        <v>247</v>
      </c>
      <c r="F60" s="86" t="s">
        <v>248</v>
      </c>
      <c r="G60" s="87">
        <v>73</v>
      </c>
      <c r="H60" s="88">
        <f t="shared" si="0"/>
        <v>120450</v>
      </c>
      <c r="I60" s="112">
        <v>0</v>
      </c>
      <c r="J60" s="112">
        <f t="shared" si="5"/>
        <v>120450</v>
      </c>
      <c r="K60" s="112">
        <v>3300</v>
      </c>
      <c r="L60" s="112"/>
      <c r="M60" s="111">
        <f t="shared" si="6"/>
        <v>123750</v>
      </c>
    </row>
    <row r="61" s="68" customFormat="1" spans="1:13">
      <c r="A61" s="85">
        <v>56</v>
      </c>
      <c r="B61" s="85" t="s">
        <v>249</v>
      </c>
      <c r="C61" s="85" t="s">
        <v>250</v>
      </c>
      <c r="D61" s="85" t="s">
        <v>250</v>
      </c>
      <c r="E61" s="85" t="s">
        <v>251</v>
      </c>
      <c r="F61" s="86" t="s">
        <v>252</v>
      </c>
      <c r="G61" s="87">
        <v>32</v>
      </c>
      <c r="H61" s="88">
        <f t="shared" si="0"/>
        <v>52800</v>
      </c>
      <c r="I61" s="112">
        <v>0</v>
      </c>
      <c r="J61" s="112">
        <f t="shared" si="5"/>
        <v>52800</v>
      </c>
      <c r="K61" s="112">
        <v>1650</v>
      </c>
      <c r="L61" s="112"/>
      <c r="M61" s="111">
        <f t="shared" si="6"/>
        <v>54450</v>
      </c>
    </row>
    <row r="62" s="68" customFormat="1" spans="1:13">
      <c r="A62" s="85">
        <v>57</v>
      </c>
      <c r="B62" s="85" t="s">
        <v>253</v>
      </c>
      <c r="C62" s="85" t="s">
        <v>254</v>
      </c>
      <c r="D62" s="85" t="s">
        <v>254</v>
      </c>
      <c r="E62" s="85" t="s">
        <v>255</v>
      </c>
      <c r="F62" s="86" t="s">
        <v>256</v>
      </c>
      <c r="G62" s="87">
        <v>61</v>
      </c>
      <c r="H62" s="88">
        <f t="shared" si="0"/>
        <v>100650</v>
      </c>
      <c r="I62" s="112">
        <v>0</v>
      </c>
      <c r="J62" s="112">
        <f t="shared" si="5"/>
        <v>100650</v>
      </c>
      <c r="K62" s="112">
        <v>1650</v>
      </c>
      <c r="L62" s="112"/>
      <c r="M62" s="111">
        <f t="shared" si="6"/>
        <v>102300</v>
      </c>
    </row>
    <row r="63" s="68" customFormat="1" spans="1:13">
      <c r="A63" s="85">
        <v>58</v>
      </c>
      <c r="B63" s="85" t="s">
        <v>257</v>
      </c>
      <c r="C63" s="85" t="s">
        <v>258</v>
      </c>
      <c r="D63" s="85" t="s">
        <v>258</v>
      </c>
      <c r="E63" s="85" t="s">
        <v>259</v>
      </c>
      <c r="F63" s="86" t="s">
        <v>260</v>
      </c>
      <c r="G63" s="87">
        <v>182</v>
      </c>
      <c r="H63" s="88">
        <f t="shared" si="0"/>
        <v>300300</v>
      </c>
      <c r="I63" s="112">
        <v>0</v>
      </c>
      <c r="J63" s="112">
        <f t="shared" si="5"/>
        <v>300300</v>
      </c>
      <c r="K63" s="112">
        <v>0</v>
      </c>
      <c r="L63" s="112"/>
      <c r="M63" s="111">
        <f t="shared" si="6"/>
        <v>300300</v>
      </c>
    </row>
    <row r="64" s="68" customFormat="1" spans="1:13">
      <c r="A64" s="85">
        <v>59</v>
      </c>
      <c r="B64" s="85" t="s">
        <v>261</v>
      </c>
      <c r="C64" s="85" t="s">
        <v>262</v>
      </c>
      <c r="D64" s="85" t="s">
        <v>262</v>
      </c>
      <c r="E64" s="85" t="s">
        <v>263</v>
      </c>
      <c r="F64" s="86" t="s">
        <v>264</v>
      </c>
      <c r="G64" s="88">
        <v>53</v>
      </c>
      <c r="H64" s="88">
        <f t="shared" si="0"/>
        <v>87450</v>
      </c>
      <c r="I64" s="112">
        <v>0</v>
      </c>
      <c r="J64" s="112">
        <f t="shared" si="5"/>
        <v>87450</v>
      </c>
      <c r="K64" s="112"/>
      <c r="L64" s="112"/>
      <c r="M64" s="111">
        <f t="shared" si="6"/>
        <v>87450</v>
      </c>
    </row>
    <row r="65" s="68" customFormat="1" ht="15" customHeight="1" spans="1:13">
      <c r="A65" s="85">
        <v>60</v>
      </c>
      <c r="B65" s="85" t="s">
        <v>265</v>
      </c>
      <c r="C65" s="85" t="s">
        <v>266</v>
      </c>
      <c r="D65" s="118" t="s">
        <v>267</v>
      </c>
      <c r="E65" s="118" t="s">
        <v>268</v>
      </c>
      <c r="F65" s="119" t="s">
        <v>269</v>
      </c>
      <c r="G65" s="87">
        <v>66</v>
      </c>
      <c r="H65" s="88">
        <f t="shared" si="0"/>
        <v>108900</v>
      </c>
      <c r="I65" s="112">
        <v>0</v>
      </c>
      <c r="J65" s="112">
        <f t="shared" si="5"/>
        <v>108900</v>
      </c>
      <c r="K65" s="116">
        <v>1650</v>
      </c>
      <c r="L65" s="112"/>
      <c r="M65" s="111">
        <f t="shared" si="6"/>
        <v>110550</v>
      </c>
    </row>
    <row r="66" s="68" customFormat="1" spans="1:13">
      <c r="A66" s="85">
        <v>61</v>
      </c>
      <c r="B66" s="85" t="s">
        <v>270</v>
      </c>
      <c r="C66" s="120" t="s">
        <v>271</v>
      </c>
      <c r="D66" s="121" t="s">
        <v>272</v>
      </c>
      <c r="E66" s="121" t="s">
        <v>273</v>
      </c>
      <c r="F66" s="171" t="s">
        <v>274</v>
      </c>
      <c r="G66" s="87">
        <v>258</v>
      </c>
      <c r="H66" s="88">
        <f t="shared" si="0"/>
        <v>425700</v>
      </c>
      <c r="I66" s="112">
        <v>0</v>
      </c>
      <c r="J66" s="112">
        <f t="shared" si="5"/>
        <v>425700</v>
      </c>
      <c r="K66" s="112">
        <v>74250</v>
      </c>
      <c r="L66" s="112"/>
      <c r="M66" s="111">
        <f t="shared" si="6"/>
        <v>499950</v>
      </c>
    </row>
    <row r="67" s="68" customFormat="1" spans="1:13">
      <c r="A67" s="85">
        <v>62</v>
      </c>
      <c r="B67" s="85" t="s">
        <v>275</v>
      </c>
      <c r="C67" s="85" t="s">
        <v>276</v>
      </c>
      <c r="D67" s="123" t="s">
        <v>276</v>
      </c>
      <c r="E67" s="123" t="s">
        <v>277</v>
      </c>
      <c r="F67" s="124" t="s">
        <v>278</v>
      </c>
      <c r="G67" s="87">
        <v>191</v>
      </c>
      <c r="H67" s="88">
        <f t="shared" si="0"/>
        <v>315150</v>
      </c>
      <c r="I67" s="112">
        <v>0</v>
      </c>
      <c r="J67" s="112">
        <f t="shared" si="5"/>
        <v>315150</v>
      </c>
      <c r="K67" s="112">
        <v>14850</v>
      </c>
      <c r="L67" s="112"/>
      <c r="M67" s="111">
        <f t="shared" si="6"/>
        <v>330000</v>
      </c>
    </row>
    <row r="68" s="68" customFormat="1" spans="1:13">
      <c r="A68" s="85">
        <v>63</v>
      </c>
      <c r="B68" s="85" t="s">
        <v>279</v>
      </c>
      <c r="C68" s="85" t="s">
        <v>280</v>
      </c>
      <c r="D68" s="93" t="s">
        <v>65</v>
      </c>
      <c r="E68" s="93" t="s">
        <v>66</v>
      </c>
      <c r="F68" s="94" t="s">
        <v>281</v>
      </c>
      <c r="G68" s="87">
        <v>51</v>
      </c>
      <c r="H68" s="88">
        <f t="shared" si="0"/>
        <v>84150</v>
      </c>
      <c r="I68" s="112">
        <v>0</v>
      </c>
      <c r="J68" s="112">
        <f t="shared" si="5"/>
        <v>84150</v>
      </c>
      <c r="K68" s="112">
        <v>3300</v>
      </c>
      <c r="L68" s="112"/>
      <c r="M68" s="111">
        <f t="shared" si="6"/>
        <v>87450</v>
      </c>
    </row>
    <row r="69" s="68" customFormat="1" spans="1:13">
      <c r="A69" s="85">
        <v>64</v>
      </c>
      <c r="B69" s="85" t="s">
        <v>282</v>
      </c>
      <c r="C69" s="85" t="s">
        <v>283</v>
      </c>
      <c r="D69" s="93" t="s">
        <v>284</v>
      </c>
      <c r="E69" s="93" t="s">
        <v>285</v>
      </c>
      <c r="F69" s="94" t="s">
        <v>286</v>
      </c>
      <c r="G69" s="87">
        <v>36</v>
      </c>
      <c r="H69" s="88">
        <f t="shared" si="0"/>
        <v>59400</v>
      </c>
      <c r="I69" s="112">
        <v>0</v>
      </c>
      <c r="J69" s="112">
        <f t="shared" si="5"/>
        <v>59400</v>
      </c>
      <c r="K69" s="112">
        <v>3300</v>
      </c>
      <c r="L69" s="112"/>
      <c r="M69" s="111">
        <f t="shared" si="6"/>
        <v>62700</v>
      </c>
    </row>
    <row r="70" s="68" customFormat="1" spans="1:13">
      <c r="A70" s="85">
        <v>65</v>
      </c>
      <c r="B70" s="85" t="s">
        <v>287</v>
      </c>
      <c r="C70" s="85" t="s">
        <v>288</v>
      </c>
      <c r="D70" s="85" t="s">
        <v>289</v>
      </c>
      <c r="E70" s="85" t="s">
        <v>290</v>
      </c>
      <c r="F70" s="125" t="s">
        <v>291</v>
      </c>
      <c r="G70" s="87">
        <v>22</v>
      </c>
      <c r="H70" s="88">
        <f t="shared" ref="H70:H98" si="7">G70*1650</f>
        <v>36300</v>
      </c>
      <c r="I70" s="112">
        <v>0</v>
      </c>
      <c r="J70" s="112">
        <f t="shared" si="5"/>
        <v>36300</v>
      </c>
      <c r="K70" s="112"/>
      <c r="L70" s="112"/>
      <c r="M70" s="111">
        <f t="shared" si="6"/>
        <v>36300</v>
      </c>
    </row>
    <row r="71" s="68" customFormat="1" spans="1:13">
      <c r="A71" s="85">
        <v>66</v>
      </c>
      <c r="B71" s="85" t="s">
        <v>292</v>
      </c>
      <c r="C71" s="85" t="s">
        <v>293</v>
      </c>
      <c r="D71" s="85" t="s">
        <v>293</v>
      </c>
      <c r="E71" s="85" t="s">
        <v>294</v>
      </c>
      <c r="F71" s="86" t="s">
        <v>295</v>
      </c>
      <c r="G71" s="87">
        <v>84</v>
      </c>
      <c r="H71" s="88">
        <f t="shared" si="7"/>
        <v>138600</v>
      </c>
      <c r="I71" s="112">
        <v>0</v>
      </c>
      <c r="J71" s="112">
        <f t="shared" si="5"/>
        <v>138600</v>
      </c>
      <c r="K71" s="112"/>
      <c r="L71" s="112"/>
      <c r="M71" s="111">
        <f t="shared" ref="M71:M101" si="8">SUM(J71:L71)</f>
        <v>138600</v>
      </c>
    </row>
    <row r="72" s="68" customFormat="1" spans="1:13">
      <c r="A72" s="85">
        <v>67</v>
      </c>
      <c r="B72" s="85" t="s">
        <v>296</v>
      </c>
      <c r="C72" s="85" t="s">
        <v>297</v>
      </c>
      <c r="D72" s="85" t="s">
        <v>298</v>
      </c>
      <c r="E72" s="85" t="s">
        <v>299</v>
      </c>
      <c r="F72" s="86" t="s">
        <v>300</v>
      </c>
      <c r="G72" s="88">
        <v>104</v>
      </c>
      <c r="H72" s="88">
        <f t="shared" si="7"/>
        <v>171600</v>
      </c>
      <c r="I72" s="112">
        <v>0</v>
      </c>
      <c r="J72" s="112">
        <f t="shared" si="5"/>
        <v>171600</v>
      </c>
      <c r="K72" s="112">
        <v>16500</v>
      </c>
      <c r="L72" s="112"/>
      <c r="M72" s="111">
        <f t="shared" si="8"/>
        <v>188100</v>
      </c>
    </row>
    <row r="73" s="68" customFormat="1" spans="1:13">
      <c r="A73" s="85">
        <v>68</v>
      </c>
      <c r="B73" s="85" t="s">
        <v>301</v>
      </c>
      <c r="C73" s="85" t="s">
        <v>302</v>
      </c>
      <c r="D73" s="85" t="s">
        <v>118</v>
      </c>
      <c r="E73" s="85" t="s">
        <v>303</v>
      </c>
      <c r="F73" s="168" t="s">
        <v>304</v>
      </c>
      <c r="G73" s="87">
        <v>24</v>
      </c>
      <c r="H73" s="88">
        <f t="shared" si="7"/>
        <v>39600</v>
      </c>
      <c r="I73" s="112">
        <v>0</v>
      </c>
      <c r="J73" s="112">
        <f t="shared" si="5"/>
        <v>39600</v>
      </c>
      <c r="K73" s="112"/>
      <c r="L73" s="112"/>
      <c r="M73" s="111">
        <f t="shared" si="8"/>
        <v>39600</v>
      </c>
    </row>
    <row r="74" s="68" customFormat="1" spans="1:13">
      <c r="A74" s="85">
        <v>69</v>
      </c>
      <c r="B74" s="85" t="s">
        <v>305</v>
      </c>
      <c r="C74" s="85" t="s">
        <v>306</v>
      </c>
      <c r="D74" s="85" t="s">
        <v>307</v>
      </c>
      <c r="E74" s="85" t="s">
        <v>308</v>
      </c>
      <c r="F74" s="86" t="s">
        <v>309</v>
      </c>
      <c r="G74" s="87">
        <v>62</v>
      </c>
      <c r="H74" s="88">
        <f t="shared" si="7"/>
        <v>102300</v>
      </c>
      <c r="I74" s="112">
        <v>0</v>
      </c>
      <c r="J74" s="112">
        <f t="shared" si="5"/>
        <v>102300</v>
      </c>
      <c r="K74" s="112">
        <v>3300</v>
      </c>
      <c r="L74" s="112"/>
      <c r="M74" s="111">
        <f t="shared" si="8"/>
        <v>105600</v>
      </c>
    </row>
    <row r="75" s="68" customFormat="1" spans="1:13">
      <c r="A75" s="85">
        <v>70</v>
      </c>
      <c r="B75" s="85" t="s">
        <v>310</v>
      </c>
      <c r="C75" s="85" t="s">
        <v>311</v>
      </c>
      <c r="D75" s="85" t="s">
        <v>312</v>
      </c>
      <c r="E75" s="85" t="s">
        <v>313</v>
      </c>
      <c r="F75" s="169" t="s">
        <v>314</v>
      </c>
      <c r="G75" s="87">
        <v>96</v>
      </c>
      <c r="H75" s="88">
        <f t="shared" si="7"/>
        <v>158400</v>
      </c>
      <c r="I75" s="112">
        <v>0</v>
      </c>
      <c r="J75" s="112">
        <f t="shared" si="5"/>
        <v>158400</v>
      </c>
      <c r="K75" s="112">
        <v>9900</v>
      </c>
      <c r="L75" s="112"/>
      <c r="M75" s="111">
        <f t="shared" si="8"/>
        <v>168300</v>
      </c>
    </row>
    <row r="76" s="68" customFormat="1" spans="1:13">
      <c r="A76" s="85">
        <v>71</v>
      </c>
      <c r="B76" s="85" t="s">
        <v>315</v>
      </c>
      <c r="C76" s="85" t="s">
        <v>316</v>
      </c>
      <c r="D76" s="85" t="s">
        <v>317</v>
      </c>
      <c r="E76" s="85" t="s">
        <v>318</v>
      </c>
      <c r="F76" s="86" t="s">
        <v>319</v>
      </c>
      <c r="G76" s="87">
        <v>71</v>
      </c>
      <c r="H76" s="88">
        <f t="shared" si="7"/>
        <v>117150</v>
      </c>
      <c r="I76" s="112">
        <v>0</v>
      </c>
      <c r="J76" s="112">
        <f t="shared" si="5"/>
        <v>117150</v>
      </c>
      <c r="K76" s="112">
        <v>11550</v>
      </c>
      <c r="L76" s="112"/>
      <c r="M76" s="111">
        <f t="shared" si="8"/>
        <v>128700</v>
      </c>
    </row>
    <row r="77" s="68" customFormat="1" spans="1:13">
      <c r="A77" s="85">
        <v>72</v>
      </c>
      <c r="B77" s="85" t="s">
        <v>320</v>
      </c>
      <c r="C77" s="85" t="s">
        <v>321</v>
      </c>
      <c r="D77" s="98" t="s">
        <v>118</v>
      </c>
      <c r="E77" s="85" t="s">
        <v>322</v>
      </c>
      <c r="F77" s="168" t="s">
        <v>323</v>
      </c>
      <c r="G77" s="87">
        <v>28</v>
      </c>
      <c r="H77" s="88">
        <f t="shared" si="7"/>
        <v>46200</v>
      </c>
      <c r="I77" s="112">
        <v>0</v>
      </c>
      <c r="J77" s="112">
        <f t="shared" si="5"/>
        <v>46200</v>
      </c>
      <c r="K77" s="112">
        <v>4950</v>
      </c>
      <c r="L77" s="112"/>
      <c r="M77" s="111">
        <f t="shared" si="8"/>
        <v>51150</v>
      </c>
    </row>
    <row r="78" s="68" customFormat="1" spans="1:13">
      <c r="A78" s="85">
        <v>73</v>
      </c>
      <c r="B78" s="85" t="s">
        <v>324</v>
      </c>
      <c r="C78" s="85" t="s">
        <v>325</v>
      </c>
      <c r="D78" s="85" t="s">
        <v>326</v>
      </c>
      <c r="E78" s="85" t="s">
        <v>327</v>
      </c>
      <c r="F78" s="86" t="s">
        <v>328</v>
      </c>
      <c r="G78" s="87">
        <v>77</v>
      </c>
      <c r="H78" s="88">
        <f t="shared" si="7"/>
        <v>127050</v>
      </c>
      <c r="I78" s="112">
        <v>0</v>
      </c>
      <c r="J78" s="112">
        <f t="shared" si="5"/>
        <v>127050</v>
      </c>
      <c r="K78" s="112">
        <v>8250</v>
      </c>
      <c r="L78" s="112"/>
      <c r="M78" s="111">
        <f t="shared" si="8"/>
        <v>135300</v>
      </c>
    </row>
    <row r="79" s="68" customFormat="1" spans="1:13">
      <c r="A79" s="85">
        <v>74</v>
      </c>
      <c r="B79" s="85" t="s">
        <v>329</v>
      </c>
      <c r="C79" s="85" t="s">
        <v>330</v>
      </c>
      <c r="D79" s="85" t="s">
        <v>331</v>
      </c>
      <c r="E79" s="85" t="s">
        <v>332</v>
      </c>
      <c r="F79" s="86" t="s">
        <v>333</v>
      </c>
      <c r="G79" s="87">
        <v>65</v>
      </c>
      <c r="H79" s="88">
        <f t="shared" si="7"/>
        <v>107250</v>
      </c>
      <c r="I79" s="112">
        <v>0</v>
      </c>
      <c r="J79" s="112">
        <f t="shared" si="5"/>
        <v>107250</v>
      </c>
      <c r="K79" s="112">
        <v>14850</v>
      </c>
      <c r="L79" s="112"/>
      <c r="M79" s="111">
        <f t="shared" si="8"/>
        <v>122100</v>
      </c>
    </row>
    <row r="80" s="68" customFormat="1" spans="1:13">
      <c r="A80" s="85">
        <v>75</v>
      </c>
      <c r="B80" s="85" t="s">
        <v>334</v>
      </c>
      <c r="C80" s="85" t="s">
        <v>335</v>
      </c>
      <c r="D80" s="85" t="s">
        <v>336</v>
      </c>
      <c r="E80" s="85" t="s">
        <v>337</v>
      </c>
      <c r="F80" s="86" t="s">
        <v>338</v>
      </c>
      <c r="G80" s="87">
        <v>23</v>
      </c>
      <c r="H80" s="88">
        <f t="shared" si="7"/>
        <v>37950</v>
      </c>
      <c r="I80" s="112">
        <v>0</v>
      </c>
      <c r="J80" s="112">
        <f t="shared" si="5"/>
        <v>37950</v>
      </c>
      <c r="K80" s="112">
        <v>8250</v>
      </c>
      <c r="L80" s="112"/>
      <c r="M80" s="111">
        <f t="shared" si="8"/>
        <v>46200</v>
      </c>
    </row>
    <row r="81" s="68" customFormat="1" spans="1:13">
      <c r="A81" s="85">
        <v>76</v>
      </c>
      <c r="B81" s="85" t="s">
        <v>339</v>
      </c>
      <c r="C81" s="85" t="s">
        <v>340</v>
      </c>
      <c r="D81" s="85" t="s">
        <v>341</v>
      </c>
      <c r="E81" s="85" t="s">
        <v>342</v>
      </c>
      <c r="F81" s="170" t="s">
        <v>343</v>
      </c>
      <c r="G81" s="87">
        <v>112</v>
      </c>
      <c r="H81" s="88">
        <f t="shared" si="7"/>
        <v>184800</v>
      </c>
      <c r="I81" s="112">
        <v>0</v>
      </c>
      <c r="J81" s="112">
        <f t="shared" si="5"/>
        <v>184800</v>
      </c>
      <c r="K81" s="112">
        <v>13200</v>
      </c>
      <c r="L81" s="112"/>
      <c r="M81" s="111">
        <f t="shared" si="8"/>
        <v>198000</v>
      </c>
    </row>
    <row r="82" s="68" customFormat="1" spans="1:13">
      <c r="A82" s="85">
        <v>77</v>
      </c>
      <c r="B82" s="85" t="s">
        <v>344</v>
      </c>
      <c r="C82" s="85" t="s">
        <v>345</v>
      </c>
      <c r="D82" s="85" t="s">
        <v>346</v>
      </c>
      <c r="E82" s="85" t="s">
        <v>347</v>
      </c>
      <c r="F82" s="86" t="s">
        <v>348</v>
      </c>
      <c r="G82" s="87">
        <v>25</v>
      </c>
      <c r="H82" s="88">
        <f t="shared" si="7"/>
        <v>41250</v>
      </c>
      <c r="I82" s="112">
        <v>0</v>
      </c>
      <c r="J82" s="112">
        <f t="shared" si="5"/>
        <v>41250</v>
      </c>
      <c r="K82" s="112">
        <v>1650</v>
      </c>
      <c r="L82" s="112"/>
      <c r="M82" s="111">
        <f t="shared" si="8"/>
        <v>42900</v>
      </c>
    </row>
    <row r="83" s="68" customFormat="1" spans="1:13">
      <c r="A83" s="85">
        <v>78</v>
      </c>
      <c r="B83" s="85" t="s">
        <v>349</v>
      </c>
      <c r="C83" s="85" t="s">
        <v>350</v>
      </c>
      <c r="D83" s="85" t="s">
        <v>351</v>
      </c>
      <c r="E83" s="85" t="s">
        <v>352</v>
      </c>
      <c r="F83" s="86" t="s">
        <v>353</v>
      </c>
      <c r="G83" s="87">
        <v>36</v>
      </c>
      <c r="H83" s="88">
        <f t="shared" si="7"/>
        <v>59400</v>
      </c>
      <c r="I83" s="112">
        <v>0</v>
      </c>
      <c r="J83" s="112">
        <f t="shared" si="5"/>
        <v>59400</v>
      </c>
      <c r="K83" s="112">
        <v>8250</v>
      </c>
      <c r="L83" s="72"/>
      <c r="M83" s="111">
        <f t="shared" si="8"/>
        <v>67650</v>
      </c>
    </row>
    <row r="84" s="68" customFormat="1" ht="17" customHeight="1" spans="1:13">
      <c r="A84" s="85">
        <v>79</v>
      </c>
      <c r="B84" s="85" t="s">
        <v>354</v>
      </c>
      <c r="C84" s="85" t="s">
        <v>355</v>
      </c>
      <c r="D84" s="85" t="s">
        <v>356</v>
      </c>
      <c r="E84" s="85" t="s">
        <v>357</v>
      </c>
      <c r="F84" s="86" t="s">
        <v>358</v>
      </c>
      <c r="G84" s="87">
        <v>50</v>
      </c>
      <c r="H84" s="88">
        <f t="shared" si="7"/>
        <v>82500</v>
      </c>
      <c r="I84" s="112">
        <v>0</v>
      </c>
      <c r="J84" s="112">
        <f t="shared" si="5"/>
        <v>82500</v>
      </c>
      <c r="K84" s="112">
        <v>0</v>
      </c>
      <c r="L84" s="112"/>
      <c r="M84" s="111">
        <f t="shared" si="8"/>
        <v>82500</v>
      </c>
    </row>
    <row r="85" s="73" customFormat="1" ht="19" customHeight="1" spans="1:13">
      <c r="A85" s="126">
        <v>80</v>
      </c>
      <c r="B85" s="126" t="s">
        <v>359</v>
      </c>
      <c r="C85" s="126" t="s">
        <v>360</v>
      </c>
      <c r="D85" s="126" t="s">
        <v>179</v>
      </c>
      <c r="E85" s="126" t="s">
        <v>361</v>
      </c>
      <c r="F85" s="127" t="s">
        <v>362</v>
      </c>
      <c r="G85" s="128">
        <v>196</v>
      </c>
      <c r="H85" s="129">
        <f t="shared" si="7"/>
        <v>323400</v>
      </c>
      <c r="I85" s="116">
        <v>0</v>
      </c>
      <c r="J85" s="116">
        <f t="shared" ref="J85:J98" si="9">H85</f>
        <v>323400</v>
      </c>
      <c r="K85" s="116">
        <f>12*1650</f>
        <v>19800</v>
      </c>
      <c r="L85" s="116"/>
      <c r="M85" s="111">
        <f t="shared" si="8"/>
        <v>343200</v>
      </c>
    </row>
    <row r="86" s="68" customFormat="1" spans="1:13">
      <c r="A86" s="85">
        <v>81</v>
      </c>
      <c r="B86" s="85" t="s">
        <v>363</v>
      </c>
      <c r="C86" s="85" t="s">
        <v>364</v>
      </c>
      <c r="D86" s="98" t="s">
        <v>365</v>
      </c>
      <c r="E86" s="98" t="s">
        <v>366</v>
      </c>
      <c r="F86" s="125" t="s">
        <v>367</v>
      </c>
      <c r="G86" s="87">
        <v>92</v>
      </c>
      <c r="H86" s="88">
        <f t="shared" si="7"/>
        <v>151800</v>
      </c>
      <c r="I86" s="112">
        <v>0</v>
      </c>
      <c r="J86" s="112">
        <f t="shared" si="9"/>
        <v>151800</v>
      </c>
      <c r="K86" s="112">
        <v>6600</v>
      </c>
      <c r="L86" s="112"/>
      <c r="M86" s="111">
        <f t="shared" si="8"/>
        <v>158400</v>
      </c>
    </row>
    <row r="87" s="68" customFormat="1" spans="1:13">
      <c r="A87" s="85">
        <v>82</v>
      </c>
      <c r="B87" s="85" t="s">
        <v>368</v>
      </c>
      <c r="C87" s="85" t="s">
        <v>369</v>
      </c>
      <c r="D87" s="98" t="s">
        <v>211</v>
      </c>
      <c r="E87" s="98" t="s">
        <v>370</v>
      </c>
      <c r="F87" s="125" t="s">
        <v>213</v>
      </c>
      <c r="G87" s="87">
        <v>125</v>
      </c>
      <c r="H87" s="88">
        <f t="shared" si="7"/>
        <v>206250</v>
      </c>
      <c r="I87" s="112">
        <v>0</v>
      </c>
      <c r="J87" s="112">
        <f t="shared" si="9"/>
        <v>206250</v>
      </c>
      <c r="K87" s="112">
        <v>0</v>
      </c>
      <c r="L87" s="112"/>
      <c r="M87" s="111">
        <f t="shared" si="8"/>
        <v>206250</v>
      </c>
    </row>
    <row r="88" s="68" customFormat="1" spans="1:13">
      <c r="A88" s="85">
        <v>83</v>
      </c>
      <c r="B88" s="85" t="s">
        <v>371</v>
      </c>
      <c r="C88" s="85" t="s">
        <v>372</v>
      </c>
      <c r="D88" s="98" t="s">
        <v>372</v>
      </c>
      <c r="E88" s="98" t="s">
        <v>373</v>
      </c>
      <c r="F88" s="125" t="s">
        <v>374</v>
      </c>
      <c r="G88" s="87">
        <v>50</v>
      </c>
      <c r="H88" s="88">
        <f t="shared" si="7"/>
        <v>82500</v>
      </c>
      <c r="I88" s="112">
        <v>0</v>
      </c>
      <c r="J88" s="112">
        <f t="shared" si="9"/>
        <v>82500</v>
      </c>
      <c r="K88" s="112">
        <v>4950</v>
      </c>
      <c r="L88" s="112"/>
      <c r="M88" s="111">
        <f t="shared" si="8"/>
        <v>87450</v>
      </c>
    </row>
    <row r="89" s="68" customFormat="1" ht="12.75" customHeight="1" spans="1:13">
      <c r="A89" s="130">
        <v>84</v>
      </c>
      <c r="B89" s="130" t="s">
        <v>375</v>
      </c>
      <c r="C89" s="130" t="s">
        <v>376</v>
      </c>
      <c r="D89" s="131" t="s">
        <v>377</v>
      </c>
      <c r="E89" s="130" t="s">
        <v>378</v>
      </c>
      <c r="F89" s="172" t="s">
        <v>379</v>
      </c>
      <c r="G89" s="87">
        <v>17</v>
      </c>
      <c r="H89" s="88">
        <f t="shared" si="7"/>
        <v>28050</v>
      </c>
      <c r="I89" s="112">
        <v>0</v>
      </c>
      <c r="J89" s="112">
        <f t="shared" si="9"/>
        <v>28050</v>
      </c>
      <c r="K89" s="112">
        <v>13200</v>
      </c>
      <c r="L89" s="112"/>
      <c r="M89" s="111">
        <f t="shared" si="8"/>
        <v>41250</v>
      </c>
    </row>
    <row r="90" s="68" customFormat="1" spans="1:13">
      <c r="A90" s="85">
        <v>85</v>
      </c>
      <c r="B90" s="85" t="s">
        <v>380</v>
      </c>
      <c r="C90" s="85" t="s">
        <v>381</v>
      </c>
      <c r="D90" s="85" t="s">
        <v>381</v>
      </c>
      <c r="E90" s="85" t="s">
        <v>382</v>
      </c>
      <c r="F90" s="86" t="s">
        <v>383</v>
      </c>
      <c r="G90" s="87">
        <v>142</v>
      </c>
      <c r="H90" s="88">
        <f t="shared" si="7"/>
        <v>234300</v>
      </c>
      <c r="I90" s="112">
        <v>0</v>
      </c>
      <c r="J90" s="112">
        <f t="shared" si="9"/>
        <v>234300</v>
      </c>
      <c r="K90" s="112">
        <v>19800</v>
      </c>
      <c r="L90" s="112"/>
      <c r="M90" s="111">
        <f t="shared" si="8"/>
        <v>254100</v>
      </c>
    </row>
    <row r="91" s="68" customFormat="1" spans="1:13">
      <c r="A91" s="85">
        <v>86</v>
      </c>
      <c r="B91" s="85" t="s">
        <v>384</v>
      </c>
      <c r="C91" s="85" t="s">
        <v>385</v>
      </c>
      <c r="D91" s="85" t="s">
        <v>386</v>
      </c>
      <c r="E91" s="85" t="s">
        <v>387</v>
      </c>
      <c r="F91" s="86" t="s">
        <v>388</v>
      </c>
      <c r="G91" s="87">
        <v>44</v>
      </c>
      <c r="H91" s="88">
        <f t="shared" si="7"/>
        <v>72600</v>
      </c>
      <c r="I91" s="112">
        <v>0</v>
      </c>
      <c r="J91" s="112">
        <f t="shared" si="9"/>
        <v>72600</v>
      </c>
      <c r="K91" s="112">
        <v>6600</v>
      </c>
      <c r="L91" s="112"/>
      <c r="M91" s="111">
        <f t="shared" si="8"/>
        <v>79200</v>
      </c>
    </row>
    <row r="92" s="68" customFormat="1" spans="1:13">
      <c r="A92" s="85">
        <v>87</v>
      </c>
      <c r="B92" s="85" t="s">
        <v>389</v>
      </c>
      <c r="C92" s="85" t="s">
        <v>390</v>
      </c>
      <c r="D92" s="85" t="s">
        <v>391</v>
      </c>
      <c r="E92" s="85" t="s">
        <v>392</v>
      </c>
      <c r="F92" s="86" t="s">
        <v>393</v>
      </c>
      <c r="G92" s="87">
        <v>94</v>
      </c>
      <c r="H92" s="88">
        <f t="shared" si="7"/>
        <v>155100</v>
      </c>
      <c r="I92" s="112">
        <v>0</v>
      </c>
      <c r="J92" s="112">
        <f t="shared" si="9"/>
        <v>155100</v>
      </c>
      <c r="K92" s="112">
        <v>24750</v>
      </c>
      <c r="L92" s="112"/>
      <c r="M92" s="111">
        <f t="shared" si="8"/>
        <v>179850</v>
      </c>
    </row>
    <row r="93" s="68" customFormat="1" spans="1:13">
      <c r="A93" s="85">
        <v>88</v>
      </c>
      <c r="B93" s="85" t="s">
        <v>394</v>
      </c>
      <c r="C93" s="85" t="s">
        <v>395</v>
      </c>
      <c r="D93" s="85" t="s">
        <v>396</v>
      </c>
      <c r="E93" s="85" t="s">
        <v>397</v>
      </c>
      <c r="F93" s="86" t="s">
        <v>398</v>
      </c>
      <c r="G93" s="87">
        <v>54</v>
      </c>
      <c r="H93" s="88">
        <f t="shared" si="7"/>
        <v>89100</v>
      </c>
      <c r="I93" s="112">
        <v>0</v>
      </c>
      <c r="J93" s="112">
        <f t="shared" si="9"/>
        <v>89100</v>
      </c>
      <c r="K93" s="112">
        <v>4950</v>
      </c>
      <c r="L93" s="112"/>
      <c r="M93" s="111">
        <f t="shared" si="8"/>
        <v>94050</v>
      </c>
    </row>
    <row r="94" s="68" customFormat="1" ht="14.25" spans="1:13">
      <c r="A94" s="85">
        <v>89</v>
      </c>
      <c r="B94" s="85" t="s">
        <v>399</v>
      </c>
      <c r="C94" s="85" t="s">
        <v>400</v>
      </c>
      <c r="D94" s="85" t="s">
        <v>400</v>
      </c>
      <c r="E94" s="85" t="s">
        <v>401</v>
      </c>
      <c r="F94" s="86" t="s">
        <v>402</v>
      </c>
      <c r="G94" s="100">
        <v>90</v>
      </c>
      <c r="H94" s="88">
        <f t="shared" si="7"/>
        <v>148500</v>
      </c>
      <c r="I94" s="112">
        <v>0</v>
      </c>
      <c r="J94" s="112">
        <f t="shared" si="9"/>
        <v>148500</v>
      </c>
      <c r="K94" s="112"/>
      <c r="L94" s="142"/>
      <c r="M94" s="111">
        <f t="shared" si="8"/>
        <v>148500</v>
      </c>
    </row>
    <row r="95" s="68" customFormat="1" spans="1:13">
      <c r="A95" s="85">
        <v>90</v>
      </c>
      <c r="B95" s="85" t="s">
        <v>403</v>
      </c>
      <c r="C95" s="85" t="s">
        <v>404</v>
      </c>
      <c r="D95" s="85" t="s">
        <v>289</v>
      </c>
      <c r="E95" s="85" t="s">
        <v>290</v>
      </c>
      <c r="F95" s="86" t="s">
        <v>291</v>
      </c>
      <c r="G95" s="87">
        <v>151</v>
      </c>
      <c r="H95" s="88">
        <f t="shared" si="7"/>
        <v>249150</v>
      </c>
      <c r="I95" s="112">
        <v>0</v>
      </c>
      <c r="J95" s="112">
        <f t="shared" si="9"/>
        <v>249150</v>
      </c>
      <c r="K95" s="112">
        <v>0</v>
      </c>
      <c r="L95" s="112"/>
      <c r="M95" s="111">
        <f t="shared" si="8"/>
        <v>249150</v>
      </c>
    </row>
    <row r="96" s="68" customFormat="1" spans="1:13">
      <c r="A96" s="85">
        <v>91</v>
      </c>
      <c r="B96" s="85" t="s">
        <v>405</v>
      </c>
      <c r="C96" s="85" t="s">
        <v>406</v>
      </c>
      <c r="D96" s="85" t="s">
        <v>289</v>
      </c>
      <c r="E96" s="133" t="s">
        <v>290</v>
      </c>
      <c r="F96" s="86" t="s">
        <v>291</v>
      </c>
      <c r="G96" s="87">
        <v>113</v>
      </c>
      <c r="H96" s="88">
        <f t="shared" si="7"/>
        <v>186450</v>
      </c>
      <c r="I96" s="112">
        <v>0</v>
      </c>
      <c r="J96" s="112">
        <f t="shared" si="9"/>
        <v>186450</v>
      </c>
      <c r="K96" s="112">
        <v>3300</v>
      </c>
      <c r="L96" s="112"/>
      <c r="M96" s="111">
        <f t="shared" si="8"/>
        <v>189750</v>
      </c>
    </row>
    <row r="97" s="68" customFormat="1" spans="1:13">
      <c r="A97" s="85">
        <v>92</v>
      </c>
      <c r="B97" s="85" t="s">
        <v>407</v>
      </c>
      <c r="C97" s="85" t="s">
        <v>408</v>
      </c>
      <c r="D97" s="85" t="s">
        <v>109</v>
      </c>
      <c r="E97" s="85" t="s">
        <v>409</v>
      </c>
      <c r="F97" s="86" t="s">
        <v>410</v>
      </c>
      <c r="G97" s="87">
        <v>206</v>
      </c>
      <c r="H97" s="88">
        <f t="shared" si="7"/>
        <v>339900</v>
      </c>
      <c r="I97" s="112">
        <v>0</v>
      </c>
      <c r="J97" s="112">
        <f t="shared" si="9"/>
        <v>339900</v>
      </c>
      <c r="K97" s="112">
        <v>4950</v>
      </c>
      <c r="L97" s="112"/>
      <c r="M97" s="111">
        <f t="shared" si="8"/>
        <v>344850</v>
      </c>
    </row>
    <row r="98" s="68" customFormat="1" ht="18" customHeight="1" spans="1:13">
      <c r="A98" s="85">
        <v>93</v>
      </c>
      <c r="B98" s="85" t="s">
        <v>411</v>
      </c>
      <c r="C98" s="85" t="s">
        <v>412</v>
      </c>
      <c r="D98" s="85" t="s">
        <v>412</v>
      </c>
      <c r="E98" s="85" t="s">
        <v>413</v>
      </c>
      <c r="F98" s="86" t="s">
        <v>414</v>
      </c>
      <c r="G98" s="134">
        <v>201</v>
      </c>
      <c r="H98" s="88">
        <f t="shared" si="7"/>
        <v>331650</v>
      </c>
      <c r="I98" s="112">
        <v>0</v>
      </c>
      <c r="J98" s="112">
        <f t="shared" si="9"/>
        <v>331650</v>
      </c>
      <c r="K98" s="112">
        <v>6600</v>
      </c>
      <c r="L98" s="112"/>
      <c r="M98" s="111">
        <f t="shared" si="8"/>
        <v>338250</v>
      </c>
    </row>
    <row r="99" s="68" customFormat="1" ht="18" customHeight="1" spans="1:13">
      <c r="A99" s="85">
        <v>94</v>
      </c>
      <c r="B99" s="85" t="s">
        <v>415</v>
      </c>
      <c r="C99" s="85" t="s">
        <v>415</v>
      </c>
      <c r="D99" s="85" t="s">
        <v>193</v>
      </c>
      <c r="E99" s="85" t="s">
        <v>416</v>
      </c>
      <c r="F99" s="120" t="s">
        <v>417</v>
      </c>
      <c r="G99" s="135"/>
      <c r="H99" s="136"/>
      <c r="I99" s="110"/>
      <c r="J99" s="110"/>
      <c r="K99" s="85">
        <v>83650</v>
      </c>
      <c r="L99" s="143"/>
      <c r="M99" s="111">
        <f t="shared" si="8"/>
        <v>83650</v>
      </c>
    </row>
    <row r="100" s="68" customFormat="1" ht="18" customHeight="1" spans="1:13">
      <c r="A100" s="85">
        <v>95</v>
      </c>
      <c r="B100" s="85" t="s">
        <v>418</v>
      </c>
      <c r="C100" s="85" t="s">
        <v>418</v>
      </c>
      <c r="D100" s="85" t="s">
        <v>419</v>
      </c>
      <c r="E100" s="85" t="s">
        <v>420</v>
      </c>
      <c r="F100" s="173" t="s">
        <v>421</v>
      </c>
      <c r="G100" s="138">
        <v>0</v>
      </c>
      <c r="H100" s="136">
        <v>0</v>
      </c>
      <c r="I100" s="110">
        <v>0</v>
      </c>
      <c r="J100" s="110">
        <v>0</v>
      </c>
      <c r="K100" s="85">
        <v>160650</v>
      </c>
      <c r="L100" s="143"/>
      <c r="M100" s="111">
        <f t="shared" si="8"/>
        <v>160650</v>
      </c>
    </row>
    <row r="101" s="68" customFormat="1" ht="18" customHeight="1" spans="1:13">
      <c r="A101" s="85">
        <v>96</v>
      </c>
      <c r="B101" s="85" t="s">
        <v>422</v>
      </c>
      <c r="C101" s="85" t="s">
        <v>422</v>
      </c>
      <c r="D101" s="85" t="s">
        <v>423</v>
      </c>
      <c r="E101" s="85" t="s">
        <v>424</v>
      </c>
      <c r="F101" s="174" t="s">
        <v>425</v>
      </c>
      <c r="G101" s="138">
        <v>0</v>
      </c>
      <c r="H101" s="136">
        <v>0</v>
      </c>
      <c r="I101" s="110">
        <v>0</v>
      </c>
      <c r="J101" s="110">
        <v>0</v>
      </c>
      <c r="K101" s="85">
        <v>8250</v>
      </c>
      <c r="L101" s="143"/>
      <c r="M101" s="111">
        <f t="shared" si="8"/>
        <v>8250</v>
      </c>
    </row>
    <row r="102" spans="1:13">
      <c r="A102" s="114"/>
      <c r="B102" s="139" t="s">
        <v>426</v>
      </c>
      <c r="C102" s="114"/>
      <c r="D102" s="114"/>
      <c r="E102" s="114"/>
      <c r="F102" s="114"/>
      <c r="G102" s="140"/>
      <c r="H102" s="140"/>
      <c r="I102" s="110"/>
      <c r="J102" s="110">
        <f>SUM(J6:J101)</f>
        <v>24392880</v>
      </c>
      <c r="K102" s="110">
        <f>SUM(K6:K101)</f>
        <v>2070850</v>
      </c>
      <c r="L102" s="110">
        <f>SUM(L6:L101)</f>
        <v>3536270</v>
      </c>
      <c r="M102" s="110">
        <f>SUM(M6:M101)</f>
        <v>30000000</v>
      </c>
    </row>
    <row r="103" s="68" customFormat="1" spans="9:13">
      <c r="I103" s="72"/>
      <c r="J103" s="72"/>
      <c r="K103" s="72"/>
      <c r="L103" s="72"/>
      <c r="M103" s="72"/>
    </row>
    <row r="104" spans="6:6">
      <c r="F104" s="141"/>
    </row>
  </sheetData>
  <sheetProtection formatCells="0" insertHyperlinks="0" autoFilter="0"/>
  <autoFilter ref="A1:M102">
    <extLst/>
  </autoFilter>
  <mergeCells count="15">
    <mergeCell ref="A1:H1"/>
    <mergeCell ref="A2:L2"/>
    <mergeCell ref="I3:K3"/>
    <mergeCell ref="A3:A5"/>
    <mergeCell ref="B3:B5"/>
    <mergeCell ref="C3:C5"/>
    <mergeCell ref="D3:D5"/>
    <mergeCell ref="E3:E5"/>
    <mergeCell ref="F3:F5"/>
    <mergeCell ref="I4:I5"/>
    <mergeCell ref="J4:J5"/>
    <mergeCell ref="K4:K5"/>
    <mergeCell ref="L3:L5"/>
    <mergeCell ref="M3:M5"/>
    <mergeCell ref="G3:H4"/>
  </mergeCells>
  <pageMargins left="0.75" right="0.75" top="1" bottom="1" header="0.5" footer="0.5"/>
  <pageSetup paperSize="8" scale="44" fitToWidth="0" orientation="landscape"/>
  <headerFooter/>
  <ignoredErrors>
    <ignoredError sqref="M100:M101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2"/>
  <sheetViews>
    <sheetView zoomScale="80" zoomScaleNormal="80" workbookViewId="0">
      <pane xSplit="1" ySplit="6" topLeftCell="B89" activePane="bottomRight" state="frozen"/>
      <selection/>
      <selection pane="topRight"/>
      <selection pane="bottomLeft"/>
      <selection pane="bottomRight" activeCell="E112" sqref="E112"/>
    </sheetView>
  </sheetViews>
  <sheetFormatPr defaultColWidth="9" defaultRowHeight="13.5"/>
  <cols>
    <col min="1" max="1" width="5.28333333333333" style="1" customWidth="1"/>
    <col min="2" max="2" width="21.25" style="1" customWidth="1"/>
    <col min="3" max="3" width="34.5" style="1" customWidth="1"/>
    <col min="4" max="4" width="37.1916666666667" style="1" customWidth="1"/>
    <col min="5" max="5" width="38.125" style="1" customWidth="1"/>
    <col min="6" max="6" width="30.375" style="1" customWidth="1"/>
    <col min="7" max="7" width="13" style="1" customWidth="1"/>
    <col min="8" max="8" width="12" style="1" customWidth="1"/>
    <col min="9" max="10" width="15.125" style="4" customWidth="1"/>
    <col min="11" max="11" width="17.8166666666667" style="4" customWidth="1"/>
    <col min="12" max="12" width="24.1166666666667" style="4" customWidth="1"/>
    <col min="13" max="13" width="14.125" style="4" customWidth="1"/>
    <col min="14" max="16384" width="9" style="1"/>
  </cols>
  <sheetData>
    <row r="1" s="1" customFormat="1" ht="30" customHeight="1" spans="1:13">
      <c r="A1" s="5" t="s">
        <v>0</v>
      </c>
      <c r="B1" s="6"/>
      <c r="C1" s="6"/>
      <c r="D1" s="6"/>
      <c r="E1" s="6"/>
      <c r="F1" s="6"/>
      <c r="G1" s="6"/>
      <c r="H1" s="6"/>
      <c r="I1" s="4"/>
      <c r="J1" s="4"/>
      <c r="K1" s="4"/>
      <c r="L1" s="4"/>
      <c r="M1" s="4"/>
    </row>
    <row r="2" s="1" customFormat="1" ht="31" customHeight="1" spans="1:13">
      <c r="A2" s="7" t="s">
        <v>438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4"/>
    </row>
    <row r="3" s="1" customFormat="1" ht="31" customHeight="1" spans="1:13">
      <c r="A3" s="9" t="s">
        <v>2</v>
      </c>
      <c r="B3" s="9" t="s">
        <v>428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429</v>
      </c>
      <c r="H3" s="11"/>
      <c r="I3" s="33" t="s">
        <v>430</v>
      </c>
      <c r="J3" s="33"/>
      <c r="K3" s="33"/>
      <c r="L3" s="34" t="s">
        <v>439</v>
      </c>
      <c r="M3" s="35" t="s">
        <v>440</v>
      </c>
    </row>
    <row r="4" s="2" customFormat="1" ht="56" customHeight="1" spans="1:13">
      <c r="A4" s="9"/>
      <c r="B4" s="9"/>
      <c r="C4" s="10"/>
      <c r="D4" s="10"/>
      <c r="E4" s="10"/>
      <c r="F4" s="10"/>
      <c r="G4" s="11"/>
      <c r="H4" s="11"/>
      <c r="I4" s="34" t="s">
        <v>432</v>
      </c>
      <c r="J4" s="34" t="s">
        <v>433</v>
      </c>
      <c r="K4" s="36" t="s">
        <v>434</v>
      </c>
      <c r="L4" s="34"/>
      <c r="M4" s="35"/>
    </row>
    <row r="5" s="2" customFormat="1" ht="52" customHeight="1" spans="1:13">
      <c r="A5" s="9"/>
      <c r="B5" s="9"/>
      <c r="C5" s="10"/>
      <c r="D5" s="10"/>
      <c r="E5" s="10"/>
      <c r="F5" s="10"/>
      <c r="G5" s="11" t="s">
        <v>435</v>
      </c>
      <c r="H5" s="11" t="s">
        <v>436</v>
      </c>
      <c r="I5" s="34"/>
      <c r="J5" s="34"/>
      <c r="K5" s="34"/>
      <c r="L5" s="34"/>
      <c r="M5" s="35"/>
    </row>
    <row r="6" s="1" customFormat="1" spans="1:13">
      <c r="A6" s="12">
        <v>1</v>
      </c>
      <c r="B6" s="12" t="s">
        <v>10</v>
      </c>
      <c r="C6" s="12" t="s">
        <v>11</v>
      </c>
      <c r="D6" s="12" t="s">
        <v>11</v>
      </c>
      <c r="E6" s="12" t="s">
        <v>12</v>
      </c>
      <c r="F6" s="13" t="s">
        <v>13</v>
      </c>
      <c r="G6" s="14">
        <v>321</v>
      </c>
      <c r="H6" s="15">
        <f t="shared" ref="H6:H69" si="0">G6*1650</f>
        <v>529650</v>
      </c>
      <c r="I6" s="37">
        <f t="shared" ref="I6:I11" si="1">H6</f>
        <v>529650</v>
      </c>
      <c r="J6" s="37">
        <v>0</v>
      </c>
      <c r="K6" s="37">
        <v>54450</v>
      </c>
      <c r="L6" s="37">
        <v>1415900</v>
      </c>
      <c r="M6" s="38" t="s">
        <v>441</v>
      </c>
    </row>
    <row r="7" s="1" customFormat="1" spans="1:13">
      <c r="A7" s="16">
        <v>2</v>
      </c>
      <c r="B7" s="16" t="s">
        <v>15</v>
      </c>
      <c r="C7" s="16" t="s">
        <v>16</v>
      </c>
      <c r="D7" s="16" t="s">
        <v>16</v>
      </c>
      <c r="E7" s="16" t="s">
        <v>17</v>
      </c>
      <c r="F7" s="17" t="s">
        <v>18</v>
      </c>
      <c r="G7" s="18">
        <v>356</v>
      </c>
      <c r="H7" s="19">
        <f t="shared" si="0"/>
        <v>587400</v>
      </c>
      <c r="I7" s="39">
        <f t="shared" si="1"/>
        <v>587400</v>
      </c>
      <c r="J7" s="39">
        <v>0</v>
      </c>
      <c r="K7" s="39">
        <v>24750</v>
      </c>
      <c r="L7" s="39">
        <v>1326750</v>
      </c>
      <c r="M7" s="40" t="s">
        <v>442</v>
      </c>
    </row>
    <row r="8" s="1" customFormat="1" spans="1:13">
      <c r="A8" s="16">
        <v>3</v>
      </c>
      <c r="B8" s="16" t="s">
        <v>19</v>
      </c>
      <c r="C8" s="16" t="s">
        <v>20</v>
      </c>
      <c r="D8" s="16" t="s">
        <v>20</v>
      </c>
      <c r="E8" s="16" t="s">
        <v>21</v>
      </c>
      <c r="F8" s="17" t="s">
        <v>22</v>
      </c>
      <c r="G8" s="18">
        <v>298</v>
      </c>
      <c r="H8" s="19">
        <f t="shared" si="0"/>
        <v>491700</v>
      </c>
      <c r="I8" s="39">
        <v>0</v>
      </c>
      <c r="J8" s="39">
        <f>H8</f>
        <v>491700</v>
      </c>
      <c r="K8" s="39">
        <v>3300</v>
      </c>
      <c r="L8" s="39">
        <v>867700</v>
      </c>
      <c r="M8" s="40" t="s">
        <v>443</v>
      </c>
    </row>
    <row r="9" s="1" customFormat="1" spans="1:13">
      <c r="A9" s="16">
        <v>4</v>
      </c>
      <c r="B9" s="16" t="s">
        <v>23</v>
      </c>
      <c r="C9" s="16" t="s">
        <v>24</v>
      </c>
      <c r="D9" s="16" t="s">
        <v>24</v>
      </c>
      <c r="E9" s="16" t="s">
        <v>25</v>
      </c>
      <c r="F9" s="17" t="s">
        <v>26</v>
      </c>
      <c r="G9" s="19">
        <v>154</v>
      </c>
      <c r="H9" s="19">
        <f t="shared" si="0"/>
        <v>254100</v>
      </c>
      <c r="I9" s="39">
        <v>0</v>
      </c>
      <c r="J9" s="39">
        <f>H9</f>
        <v>254100</v>
      </c>
      <c r="K9" s="39">
        <v>9900</v>
      </c>
      <c r="L9" s="39">
        <v>667550</v>
      </c>
      <c r="M9" s="40" t="s">
        <v>444</v>
      </c>
    </row>
    <row r="10" s="1" customFormat="1" spans="1:13">
      <c r="A10" s="16">
        <v>5</v>
      </c>
      <c r="B10" s="16" t="s">
        <v>28</v>
      </c>
      <c r="C10" s="16" t="s">
        <v>29</v>
      </c>
      <c r="D10" s="16" t="s">
        <v>29</v>
      </c>
      <c r="E10" s="16" t="s">
        <v>30</v>
      </c>
      <c r="F10" s="17" t="s">
        <v>31</v>
      </c>
      <c r="G10" s="18">
        <v>245</v>
      </c>
      <c r="H10" s="19">
        <f t="shared" si="0"/>
        <v>404250</v>
      </c>
      <c r="I10" s="39">
        <v>0</v>
      </c>
      <c r="J10" s="39">
        <v>404250</v>
      </c>
      <c r="K10" s="39">
        <v>11550</v>
      </c>
      <c r="L10" s="39">
        <v>682650</v>
      </c>
      <c r="M10" s="40" t="s">
        <v>445</v>
      </c>
    </row>
    <row r="11" s="3" customFormat="1" spans="1:13">
      <c r="A11" s="20">
        <v>6</v>
      </c>
      <c r="B11" s="20" t="s">
        <v>32</v>
      </c>
      <c r="C11" s="20" t="s">
        <v>33</v>
      </c>
      <c r="D11" s="20" t="s">
        <v>34</v>
      </c>
      <c r="E11" s="20" t="s">
        <v>35</v>
      </c>
      <c r="F11" s="21" t="s">
        <v>36</v>
      </c>
      <c r="G11" s="22">
        <v>185</v>
      </c>
      <c r="H11" s="23">
        <f t="shared" si="0"/>
        <v>305250</v>
      </c>
      <c r="I11" s="41">
        <f t="shared" si="1"/>
        <v>305250</v>
      </c>
      <c r="J11" s="41">
        <v>0</v>
      </c>
      <c r="K11" s="41">
        <v>26400</v>
      </c>
      <c r="L11" s="41">
        <v>685700</v>
      </c>
      <c r="M11" s="42" t="s">
        <v>446</v>
      </c>
    </row>
    <row r="12" s="1" customFormat="1" ht="18" customHeight="1" spans="1:13">
      <c r="A12" s="16">
        <v>7</v>
      </c>
      <c r="B12" s="16" t="s">
        <v>37</v>
      </c>
      <c r="C12" s="16" t="s">
        <v>38</v>
      </c>
      <c r="D12" s="16" t="s">
        <v>38</v>
      </c>
      <c r="E12" s="16" t="s">
        <v>39</v>
      </c>
      <c r="F12" s="17" t="s">
        <v>40</v>
      </c>
      <c r="G12" s="18">
        <v>147</v>
      </c>
      <c r="H12" s="19">
        <f t="shared" si="0"/>
        <v>242550</v>
      </c>
      <c r="I12" s="39">
        <v>236670</v>
      </c>
      <c r="J12" s="39">
        <f>H12-I12</f>
        <v>5880</v>
      </c>
      <c r="K12" s="39">
        <v>4950</v>
      </c>
      <c r="L12" s="39">
        <v>693600</v>
      </c>
      <c r="M12" s="40" t="s">
        <v>447</v>
      </c>
    </row>
    <row r="13" s="1" customFormat="1" spans="1:13">
      <c r="A13" s="16">
        <v>8</v>
      </c>
      <c r="B13" s="16" t="s">
        <v>41</v>
      </c>
      <c r="C13" s="16" t="s">
        <v>42</v>
      </c>
      <c r="D13" s="16" t="s">
        <v>42</v>
      </c>
      <c r="E13" s="16" t="s">
        <v>43</v>
      </c>
      <c r="F13" s="17" t="s">
        <v>44</v>
      </c>
      <c r="G13" s="18">
        <v>39</v>
      </c>
      <c r="H13" s="19">
        <f t="shared" si="0"/>
        <v>64350</v>
      </c>
      <c r="I13" s="39">
        <v>0</v>
      </c>
      <c r="J13" s="39">
        <f t="shared" ref="J13:J44" si="2">H13</f>
        <v>64350</v>
      </c>
      <c r="K13" s="39">
        <v>6600</v>
      </c>
      <c r="L13" s="39">
        <v>70950</v>
      </c>
      <c r="M13" s="40" t="s">
        <v>448</v>
      </c>
    </row>
    <row r="14" s="1" customFormat="1" spans="1:13">
      <c r="A14" s="16">
        <v>9</v>
      </c>
      <c r="B14" s="16" t="s">
        <v>45</v>
      </c>
      <c r="C14" s="16" t="s">
        <v>46</v>
      </c>
      <c r="D14" s="24" t="s">
        <v>46</v>
      </c>
      <c r="E14" s="24" t="s">
        <v>47</v>
      </c>
      <c r="F14" s="25" t="s">
        <v>48</v>
      </c>
      <c r="G14" s="18">
        <v>285</v>
      </c>
      <c r="H14" s="19">
        <f t="shared" si="0"/>
        <v>470250</v>
      </c>
      <c r="I14" s="39">
        <v>0</v>
      </c>
      <c r="J14" s="39">
        <f t="shared" si="2"/>
        <v>470250</v>
      </c>
      <c r="K14" s="39">
        <v>49500</v>
      </c>
      <c r="L14" s="39">
        <v>1294700</v>
      </c>
      <c r="M14" s="40" t="s">
        <v>449</v>
      </c>
    </row>
    <row r="15" s="1" customFormat="1" spans="1:13">
      <c r="A15" s="16">
        <v>10</v>
      </c>
      <c r="B15" s="16" t="s">
        <v>49</v>
      </c>
      <c r="C15" s="16" t="s">
        <v>50</v>
      </c>
      <c r="D15" s="24" t="s">
        <v>51</v>
      </c>
      <c r="E15" s="26" t="s">
        <v>52</v>
      </c>
      <c r="F15" s="175" t="s">
        <v>53</v>
      </c>
      <c r="G15" s="18">
        <v>167</v>
      </c>
      <c r="H15" s="19">
        <f t="shared" si="0"/>
        <v>275550</v>
      </c>
      <c r="I15" s="39">
        <v>0</v>
      </c>
      <c r="J15" s="39">
        <f t="shared" si="2"/>
        <v>275550</v>
      </c>
      <c r="K15" s="39">
        <v>64350</v>
      </c>
      <c r="L15" s="39">
        <v>977080</v>
      </c>
      <c r="M15" s="40" t="s">
        <v>450</v>
      </c>
    </row>
    <row r="16" s="1" customFormat="1" spans="1:13">
      <c r="A16" s="16">
        <v>37785</v>
      </c>
      <c r="B16" s="16" t="s">
        <v>54</v>
      </c>
      <c r="C16" s="16" t="s">
        <v>55</v>
      </c>
      <c r="D16" s="24" t="s">
        <v>51</v>
      </c>
      <c r="E16" s="26" t="s">
        <v>52</v>
      </c>
      <c r="F16" s="25" t="s">
        <v>56</v>
      </c>
      <c r="G16" s="18">
        <v>228</v>
      </c>
      <c r="H16" s="19">
        <f t="shared" si="0"/>
        <v>376200</v>
      </c>
      <c r="I16" s="39">
        <v>0</v>
      </c>
      <c r="J16" s="39">
        <v>377850</v>
      </c>
      <c r="K16" s="39">
        <v>3300</v>
      </c>
      <c r="L16" s="39">
        <v>650250</v>
      </c>
      <c r="M16" s="40" t="s">
        <v>451</v>
      </c>
    </row>
    <row r="17" s="4" customFormat="1" spans="1:13">
      <c r="A17" s="16">
        <v>12</v>
      </c>
      <c r="B17" s="16" t="s">
        <v>57</v>
      </c>
      <c r="C17" s="16" t="s">
        <v>58</v>
      </c>
      <c r="D17" s="24" t="s">
        <v>51</v>
      </c>
      <c r="E17" s="24" t="s">
        <v>52</v>
      </c>
      <c r="F17" s="175" t="s">
        <v>59</v>
      </c>
      <c r="G17" s="18">
        <v>321</v>
      </c>
      <c r="H17" s="19">
        <f t="shared" si="0"/>
        <v>529650</v>
      </c>
      <c r="I17" s="39">
        <v>0</v>
      </c>
      <c r="J17" s="39">
        <f t="shared" si="2"/>
        <v>529650</v>
      </c>
      <c r="K17" s="39">
        <v>29700</v>
      </c>
      <c r="L17" s="39">
        <v>1320850</v>
      </c>
      <c r="M17" s="40" t="s">
        <v>452</v>
      </c>
    </row>
    <row r="18" s="1" customFormat="1" spans="1:13">
      <c r="A18" s="16">
        <v>13</v>
      </c>
      <c r="B18" s="16" t="s">
        <v>60</v>
      </c>
      <c r="C18" s="16" t="s">
        <v>61</v>
      </c>
      <c r="D18" s="24" t="s">
        <v>51</v>
      </c>
      <c r="E18" s="24" t="s">
        <v>52</v>
      </c>
      <c r="F18" s="25" t="s">
        <v>62</v>
      </c>
      <c r="G18" s="18">
        <v>162</v>
      </c>
      <c r="H18" s="19">
        <f t="shared" si="0"/>
        <v>267300</v>
      </c>
      <c r="I18" s="39">
        <v>0</v>
      </c>
      <c r="J18" s="39">
        <f t="shared" si="2"/>
        <v>267300</v>
      </c>
      <c r="K18" s="39">
        <v>19800</v>
      </c>
      <c r="L18" s="39">
        <v>787050</v>
      </c>
      <c r="M18" s="40" t="s">
        <v>453</v>
      </c>
    </row>
    <row r="19" s="1" customFormat="1" ht="16" customHeight="1" spans="1:13">
      <c r="A19" s="16">
        <v>14</v>
      </c>
      <c r="B19" s="16" t="s">
        <v>63</v>
      </c>
      <c r="C19" s="16" t="s">
        <v>64</v>
      </c>
      <c r="D19" s="24" t="s">
        <v>65</v>
      </c>
      <c r="E19" s="24" t="s">
        <v>66</v>
      </c>
      <c r="F19" s="25" t="s">
        <v>67</v>
      </c>
      <c r="G19" s="18">
        <v>165</v>
      </c>
      <c r="H19" s="19">
        <f t="shared" si="0"/>
        <v>272250</v>
      </c>
      <c r="I19" s="39">
        <v>0</v>
      </c>
      <c r="J19" s="39">
        <f t="shared" si="2"/>
        <v>272250</v>
      </c>
      <c r="K19" s="39">
        <v>24750</v>
      </c>
      <c r="L19" s="39">
        <v>688800</v>
      </c>
      <c r="M19" s="39" t="s">
        <v>454</v>
      </c>
    </row>
    <row r="20" s="1" customFormat="1" ht="17" customHeight="1" spans="1:13">
      <c r="A20" s="16">
        <v>15</v>
      </c>
      <c r="B20" s="16" t="s">
        <v>68</v>
      </c>
      <c r="C20" s="16" t="s">
        <v>69</v>
      </c>
      <c r="D20" s="24" t="s">
        <v>51</v>
      </c>
      <c r="E20" s="24" t="s">
        <v>52</v>
      </c>
      <c r="F20" s="25" t="s">
        <v>70</v>
      </c>
      <c r="G20" s="18">
        <v>124</v>
      </c>
      <c r="H20" s="19">
        <f t="shared" si="0"/>
        <v>204600</v>
      </c>
      <c r="I20" s="39">
        <v>0</v>
      </c>
      <c r="J20" s="39">
        <v>202950</v>
      </c>
      <c r="K20" s="39">
        <v>34650</v>
      </c>
      <c r="L20" s="39">
        <v>591050</v>
      </c>
      <c r="M20" s="40" t="s">
        <v>455</v>
      </c>
    </row>
    <row r="21" s="1" customFormat="1" ht="21.65" customHeight="1" spans="1:13">
      <c r="A21" s="16">
        <v>16</v>
      </c>
      <c r="B21" s="16" t="s">
        <v>71</v>
      </c>
      <c r="C21" s="16" t="s">
        <v>72</v>
      </c>
      <c r="D21" s="16" t="s">
        <v>72</v>
      </c>
      <c r="E21" s="16" t="s">
        <v>73</v>
      </c>
      <c r="F21" s="176" t="s">
        <v>74</v>
      </c>
      <c r="G21" s="18">
        <v>489</v>
      </c>
      <c r="H21" s="19">
        <f t="shared" si="0"/>
        <v>806850</v>
      </c>
      <c r="I21" s="39">
        <v>0</v>
      </c>
      <c r="J21" s="39">
        <f t="shared" si="2"/>
        <v>806850</v>
      </c>
      <c r="K21" s="39">
        <v>14850</v>
      </c>
      <c r="L21" s="39">
        <v>1397200</v>
      </c>
      <c r="M21" s="40" t="s">
        <v>456</v>
      </c>
    </row>
    <row r="22" s="1" customFormat="1" ht="26.85" customHeight="1" spans="1:13">
      <c r="A22" s="16">
        <v>17</v>
      </c>
      <c r="B22" s="16" t="s">
        <v>75</v>
      </c>
      <c r="C22" s="16" t="s">
        <v>76</v>
      </c>
      <c r="D22" s="16" t="s">
        <v>76</v>
      </c>
      <c r="E22" s="16" t="s">
        <v>77</v>
      </c>
      <c r="F22" s="17" t="s">
        <v>78</v>
      </c>
      <c r="G22" s="18">
        <v>486</v>
      </c>
      <c r="H22" s="19">
        <f t="shared" si="0"/>
        <v>801900</v>
      </c>
      <c r="I22" s="39">
        <v>0</v>
      </c>
      <c r="J22" s="39">
        <f t="shared" si="2"/>
        <v>801900</v>
      </c>
      <c r="K22" s="39">
        <v>16500</v>
      </c>
      <c r="L22" s="39">
        <v>1349050</v>
      </c>
      <c r="M22" s="40" t="s">
        <v>457</v>
      </c>
    </row>
    <row r="23" s="1" customFormat="1" spans="1:13">
      <c r="A23" s="16">
        <v>18</v>
      </c>
      <c r="B23" s="16" t="s">
        <v>79</v>
      </c>
      <c r="C23" s="16" t="s">
        <v>80</v>
      </c>
      <c r="D23" s="16" t="s">
        <v>80</v>
      </c>
      <c r="E23" s="16" t="s">
        <v>81</v>
      </c>
      <c r="F23" s="177" t="s">
        <v>82</v>
      </c>
      <c r="G23" s="18">
        <v>376</v>
      </c>
      <c r="H23" s="19">
        <f t="shared" si="0"/>
        <v>620400</v>
      </c>
      <c r="I23" s="39">
        <v>0</v>
      </c>
      <c r="J23" s="39">
        <f t="shared" si="2"/>
        <v>620400</v>
      </c>
      <c r="K23" s="39">
        <v>49500</v>
      </c>
      <c r="L23" s="39">
        <v>1347150</v>
      </c>
      <c r="M23" s="40" t="s">
        <v>458</v>
      </c>
    </row>
    <row r="24" s="1" customFormat="1" spans="1:13">
      <c r="A24" s="16">
        <v>19</v>
      </c>
      <c r="B24" s="16" t="s">
        <v>83</v>
      </c>
      <c r="C24" s="16" t="s">
        <v>84</v>
      </c>
      <c r="D24" s="16" t="s">
        <v>84</v>
      </c>
      <c r="E24" s="16" t="s">
        <v>85</v>
      </c>
      <c r="F24" s="17" t="s">
        <v>86</v>
      </c>
      <c r="G24" s="18">
        <v>71</v>
      </c>
      <c r="H24" s="19">
        <f t="shared" si="0"/>
        <v>117150</v>
      </c>
      <c r="I24" s="39">
        <v>0</v>
      </c>
      <c r="J24" s="39">
        <f t="shared" si="2"/>
        <v>117150</v>
      </c>
      <c r="K24" s="39"/>
      <c r="L24" s="39">
        <v>459850</v>
      </c>
      <c r="M24" s="40" t="s">
        <v>459</v>
      </c>
    </row>
    <row r="25" s="1" customFormat="1" spans="1:13">
      <c r="A25" s="16">
        <v>20</v>
      </c>
      <c r="B25" s="16" t="s">
        <v>87</v>
      </c>
      <c r="C25" s="16" t="s">
        <v>88</v>
      </c>
      <c r="D25" s="16" t="s">
        <v>89</v>
      </c>
      <c r="E25" s="16" t="s">
        <v>90</v>
      </c>
      <c r="F25" s="177" t="s">
        <v>91</v>
      </c>
      <c r="G25" s="18">
        <v>230</v>
      </c>
      <c r="H25" s="19">
        <f t="shared" si="0"/>
        <v>379500</v>
      </c>
      <c r="I25" s="39">
        <v>0</v>
      </c>
      <c r="J25" s="39">
        <f t="shared" si="2"/>
        <v>379500</v>
      </c>
      <c r="K25" s="39">
        <v>29700</v>
      </c>
      <c r="L25" s="39">
        <v>836900</v>
      </c>
      <c r="M25" s="39" t="s">
        <v>460</v>
      </c>
    </row>
    <row r="26" s="1" customFormat="1" spans="1:13">
      <c r="A26" s="16">
        <v>21</v>
      </c>
      <c r="B26" s="16" t="s">
        <v>92</v>
      </c>
      <c r="C26" s="16" t="s">
        <v>93</v>
      </c>
      <c r="D26" s="16" t="s">
        <v>94</v>
      </c>
      <c r="E26" s="16" t="s">
        <v>95</v>
      </c>
      <c r="F26" s="17" t="s">
        <v>96</v>
      </c>
      <c r="G26" s="18">
        <v>378</v>
      </c>
      <c r="H26" s="19">
        <f t="shared" si="0"/>
        <v>623700</v>
      </c>
      <c r="I26" s="39">
        <v>0</v>
      </c>
      <c r="J26" s="39">
        <f t="shared" si="2"/>
        <v>623700</v>
      </c>
      <c r="K26" s="39">
        <v>24750</v>
      </c>
      <c r="L26" s="39">
        <v>1487050</v>
      </c>
      <c r="M26" s="40" t="s">
        <v>461</v>
      </c>
    </row>
    <row r="27" s="1" customFormat="1" spans="1:13">
      <c r="A27" s="16">
        <v>22</v>
      </c>
      <c r="B27" s="16" t="s">
        <v>97</v>
      </c>
      <c r="C27" s="16" t="s">
        <v>98</v>
      </c>
      <c r="D27" s="16" t="s">
        <v>98</v>
      </c>
      <c r="E27" s="16" t="s">
        <v>99</v>
      </c>
      <c r="F27" s="17" t="s">
        <v>100</v>
      </c>
      <c r="G27" s="18">
        <v>276</v>
      </c>
      <c r="H27" s="19">
        <f t="shared" si="0"/>
        <v>455400</v>
      </c>
      <c r="I27" s="39">
        <v>0</v>
      </c>
      <c r="J27" s="39">
        <f t="shared" si="2"/>
        <v>455400</v>
      </c>
      <c r="K27" s="39">
        <v>1650</v>
      </c>
      <c r="L27" s="39">
        <v>825150</v>
      </c>
      <c r="M27" s="40" t="s">
        <v>462</v>
      </c>
    </row>
    <row r="28" s="1" customFormat="1" spans="1:13">
      <c r="A28" s="16">
        <v>23</v>
      </c>
      <c r="B28" s="16" t="s">
        <v>101</v>
      </c>
      <c r="C28" s="16" t="s">
        <v>102</v>
      </c>
      <c r="D28" s="16" t="s">
        <v>94</v>
      </c>
      <c r="E28" s="16" t="s">
        <v>95</v>
      </c>
      <c r="F28" s="17" t="s">
        <v>96</v>
      </c>
      <c r="G28" s="18">
        <v>362</v>
      </c>
      <c r="H28" s="19">
        <f t="shared" si="0"/>
        <v>597300</v>
      </c>
      <c r="I28" s="39">
        <v>0</v>
      </c>
      <c r="J28" s="39">
        <f t="shared" si="2"/>
        <v>597300</v>
      </c>
      <c r="K28" s="39">
        <v>19800</v>
      </c>
      <c r="L28" s="39">
        <v>1138200</v>
      </c>
      <c r="M28" s="40" t="s">
        <v>463</v>
      </c>
    </row>
    <row r="29" s="1" customFormat="1" spans="1:13">
      <c r="A29" s="16">
        <v>24</v>
      </c>
      <c r="B29" s="16" t="s">
        <v>103</v>
      </c>
      <c r="C29" s="16" t="s">
        <v>104</v>
      </c>
      <c r="D29" s="29" t="s">
        <v>94</v>
      </c>
      <c r="E29" s="16" t="s">
        <v>105</v>
      </c>
      <c r="F29" s="17" t="s">
        <v>106</v>
      </c>
      <c r="G29" s="18">
        <v>104</v>
      </c>
      <c r="H29" s="19">
        <f t="shared" si="0"/>
        <v>171600</v>
      </c>
      <c r="I29" s="39">
        <v>0</v>
      </c>
      <c r="J29" s="39">
        <f t="shared" si="2"/>
        <v>171600</v>
      </c>
      <c r="K29" s="39">
        <v>11550</v>
      </c>
      <c r="L29" s="39">
        <v>420900</v>
      </c>
      <c r="M29" s="40" t="s">
        <v>464</v>
      </c>
    </row>
    <row r="30" s="1" customFormat="1" spans="1:13">
      <c r="A30" s="16">
        <v>25</v>
      </c>
      <c r="B30" s="16" t="s">
        <v>107</v>
      </c>
      <c r="C30" s="16" t="s">
        <v>108</v>
      </c>
      <c r="D30" s="16" t="s">
        <v>109</v>
      </c>
      <c r="E30" s="16" t="s">
        <v>110</v>
      </c>
      <c r="F30" s="17" t="s">
        <v>111</v>
      </c>
      <c r="G30" s="18">
        <v>305</v>
      </c>
      <c r="H30" s="19">
        <f t="shared" si="0"/>
        <v>503250</v>
      </c>
      <c r="I30" s="39">
        <v>0</v>
      </c>
      <c r="J30" s="39">
        <f t="shared" si="2"/>
        <v>503250</v>
      </c>
      <c r="K30" s="39">
        <v>13200</v>
      </c>
      <c r="L30" s="39">
        <v>1201300</v>
      </c>
      <c r="M30" s="40" t="s">
        <v>465</v>
      </c>
    </row>
    <row r="31" s="1" customFormat="1" spans="1:13">
      <c r="A31" s="16">
        <v>26</v>
      </c>
      <c r="B31" s="16" t="s">
        <v>112</v>
      </c>
      <c r="C31" s="30" t="s">
        <v>113</v>
      </c>
      <c r="D31" s="16" t="s">
        <v>94</v>
      </c>
      <c r="E31" s="16" t="s">
        <v>114</v>
      </c>
      <c r="F31" s="17" t="s">
        <v>115</v>
      </c>
      <c r="G31" s="31">
        <v>75</v>
      </c>
      <c r="H31" s="19">
        <f t="shared" si="0"/>
        <v>123750</v>
      </c>
      <c r="I31" s="39">
        <v>0</v>
      </c>
      <c r="J31" s="39">
        <f t="shared" si="2"/>
        <v>123750</v>
      </c>
      <c r="K31" s="39">
        <v>6600</v>
      </c>
      <c r="L31" s="39">
        <v>352650</v>
      </c>
      <c r="M31" s="40" t="s">
        <v>466</v>
      </c>
    </row>
    <row r="32" s="1" customFormat="1" spans="1:13">
      <c r="A32" s="16">
        <v>27</v>
      </c>
      <c r="B32" s="16" t="s">
        <v>116</v>
      </c>
      <c r="C32" s="16" t="s">
        <v>117</v>
      </c>
      <c r="D32" s="16" t="s">
        <v>118</v>
      </c>
      <c r="E32" s="16" t="s">
        <v>119</v>
      </c>
      <c r="F32" s="17" t="s">
        <v>120</v>
      </c>
      <c r="G32" s="18">
        <v>409</v>
      </c>
      <c r="H32" s="19">
        <f t="shared" si="0"/>
        <v>674850</v>
      </c>
      <c r="I32" s="39">
        <v>0</v>
      </c>
      <c r="J32" s="39">
        <f t="shared" si="2"/>
        <v>674850</v>
      </c>
      <c r="K32" s="39">
        <v>19800</v>
      </c>
      <c r="L32" s="39">
        <v>1313200</v>
      </c>
      <c r="M32" s="39" t="s">
        <v>467</v>
      </c>
    </row>
    <row r="33" s="1" customFormat="1" spans="1:13">
      <c r="A33" s="16">
        <v>28</v>
      </c>
      <c r="B33" s="16" t="s">
        <v>121</v>
      </c>
      <c r="C33" s="16" t="s">
        <v>122</v>
      </c>
      <c r="D33" s="16" t="s">
        <v>122</v>
      </c>
      <c r="E33" s="16" t="s">
        <v>123</v>
      </c>
      <c r="F33" s="17" t="s">
        <v>124</v>
      </c>
      <c r="G33" s="18">
        <v>345</v>
      </c>
      <c r="H33" s="19">
        <f t="shared" si="0"/>
        <v>569250</v>
      </c>
      <c r="I33" s="39">
        <v>0</v>
      </c>
      <c r="J33" s="39">
        <f t="shared" si="2"/>
        <v>569250</v>
      </c>
      <c r="K33" s="39">
        <v>44550</v>
      </c>
      <c r="L33" s="39">
        <v>1640900</v>
      </c>
      <c r="M33" s="40" t="s">
        <v>468</v>
      </c>
    </row>
    <row r="34" s="1" customFormat="1" spans="1:13">
      <c r="A34" s="16">
        <v>29</v>
      </c>
      <c r="B34" s="16" t="s">
        <v>125</v>
      </c>
      <c r="C34" s="16" t="s">
        <v>126</v>
      </c>
      <c r="D34" s="16" t="s">
        <v>118</v>
      </c>
      <c r="E34" s="16" t="s">
        <v>127</v>
      </c>
      <c r="F34" s="177" t="s">
        <v>128</v>
      </c>
      <c r="G34" s="19">
        <v>304</v>
      </c>
      <c r="H34" s="19">
        <f t="shared" si="0"/>
        <v>501600</v>
      </c>
      <c r="I34" s="39">
        <v>0</v>
      </c>
      <c r="J34" s="39">
        <f t="shared" si="2"/>
        <v>501600</v>
      </c>
      <c r="K34" s="39">
        <v>13200</v>
      </c>
      <c r="L34" s="39">
        <v>1699950</v>
      </c>
      <c r="M34" s="40" t="s">
        <v>469</v>
      </c>
    </row>
    <row r="35" s="1" customFormat="1" spans="1:13">
      <c r="A35" s="16">
        <v>30</v>
      </c>
      <c r="B35" s="16" t="s">
        <v>129</v>
      </c>
      <c r="C35" s="16" t="s">
        <v>130</v>
      </c>
      <c r="D35" s="16" t="s">
        <v>131</v>
      </c>
      <c r="E35" s="16" t="s">
        <v>132</v>
      </c>
      <c r="F35" s="17" t="s">
        <v>133</v>
      </c>
      <c r="G35" s="18">
        <v>304</v>
      </c>
      <c r="H35" s="19">
        <f t="shared" si="0"/>
        <v>501600</v>
      </c>
      <c r="I35" s="39">
        <v>0</v>
      </c>
      <c r="J35" s="39">
        <f t="shared" si="2"/>
        <v>501600</v>
      </c>
      <c r="K35" s="39">
        <v>8250</v>
      </c>
      <c r="L35" s="39">
        <v>1062400</v>
      </c>
      <c r="M35" s="40" t="s">
        <v>470</v>
      </c>
    </row>
    <row r="36" s="1" customFormat="1" spans="1:13">
      <c r="A36" s="16">
        <v>31</v>
      </c>
      <c r="B36" s="16" t="s">
        <v>134</v>
      </c>
      <c r="C36" s="16" t="s">
        <v>135</v>
      </c>
      <c r="D36" s="16" t="s">
        <v>136</v>
      </c>
      <c r="E36" s="16" t="s">
        <v>137</v>
      </c>
      <c r="F36" s="17" t="s">
        <v>138</v>
      </c>
      <c r="G36" s="18">
        <v>278</v>
      </c>
      <c r="H36" s="19">
        <f t="shared" si="0"/>
        <v>458700</v>
      </c>
      <c r="I36" s="39">
        <v>0</v>
      </c>
      <c r="J36" s="39">
        <f t="shared" si="2"/>
        <v>458700</v>
      </c>
      <c r="K36" s="39">
        <v>4950</v>
      </c>
      <c r="L36" s="39">
        <v>1289400</v>
      </c>
      <c r="M36" s="40" t="s">
        <v>471</v>
      </c>
    </row>
    <row r="37" s="1" customFormat="1" spans="1:13">
      <c r="A37" s="16">
        <v>32</v>
      </c>
      <c r="B37" s="16" t="s">
        <v>139</v>
      </c>
      <c r="C37" s="16" t="s">
        <v>140</v>
      </c>
      <c r="D37" s="16" t="s">
        <v>141</v>
      </c>
      <c r="E37" s="16" t="s">
        <v>142</v>
      </c>
      <c r="F37" s="17" t="s">
        <v>143</v>
      </c>
      <c r="G37" s="18">
        <v>190</v>
      </c>
      <c r="H37" s="19">
        <f t="shared" si="0"/>
        <v>313500</v>
      </c>
      <c r="I37" s="39">
        <v>0</v>
      </c>
      <c r="J37" s="39">
        <f t="shared" si="2"/>
        <v>313500</v>
      </c>
      <c r="K37" s="39">
        <v>14850</v>
      </c>
      <c r="L37" s="39">
        <v>813950</v>
      </c>
      <c r="M37" s="40" t="s">
        <v>472</v>
      </c>
    </row>
    <row r="38" s="1" customFormat="1" spans="1:13">
      <c r="A38" s="16">
        <v>33</v>
      </c>
      <c r="B38" s="16" t="s">
        <v>144</v>
      </c>
      <c r="C38" s="30" t="s">
        <v>145</v>
      </c>
      <c r="D38" s="16" t="s">
        <v>146</v>
      </c>
      <c r="E38" s="16" t="s">
        <v>147</v>
      </c>
      <c r="F38" s="17" t="s">
        <v>148</v>
      </c>
      <c r="G38" s="18">
        <v>150</v>
      </c>
      <c r="H38" s="19">
        <f t="shared" si="0"/>
        <v>247500</v>
      </c>
      <c r="I38" s="39">
        <v>0</v>
      </c>
      <c r="J38" s="39">
        <f t="shared" si="2"/>
        <v>247500</v>
      </c>
      <c r="K38" s="39">
        <v>11550</v>
      </c>
      <c r="L38" s="39">
        <v>568700</v>
      </c>
      <c r="M38" s="40" t="s">
        <v>473</v>
      </c>
    </row>
    <row r="39" s="1" customFormat="1" spans="1:13">
      <c r="A39" s="16">
        <v>34</v>
      </c>
      <c r="B39" s="16" t="s">
        <v>149</v>
      </c>
      <c r="C39" s="16" t="s">
        <v>150</v>
      </c>
      <c r="D39" s="16" t="s">
        <v>146</v>
      </c>
      <c r="E39" s="16" t="s">
        <v>151</v>
      </c>
      <c r="F39" s="17" t="s">
        <v>152</v>
      </c>
      <c r="G39" s="18">
        <v>111</v>
      </c>
      <c r="H39" s="19">
        <f t="shared" si="0"/>
        <v>183150</v>
      </c>
      <c r="I39" s="39">
        <v>0</v>
      </c>
      <c r="J39" s="39">
        <f t="shared" si="2"/>
        <v>183150</v>
      </c>
      <c r="K39" s="39">
        <v>31350</v>
      </c>
      <c r="L39" s="39">
        <v>596410</v>
      </c>
      <c r="M39" s="40" t="s">
        <v>474</v>
      </c>
    </row>
    <row r="40" s="1" customFormat="1" spans="1:13">
      <c r="A40" s="16">
        <v>35</v>
      </c>
      <c r="B40" s="16" t="s">
        <v>153</v>
      </c>
      <c r="C40" s="16" t="s">
        <v>154</v>
      </c>
      <c r="D40" s="16" t="s">
        <v>155</v>
      </c>
      <c r="E40" s="16" t="s">
        <v>156</v>
      </c>
      <c r="F40" s="17" t="s">
        <v>157</v>
      </c>
      <c r="G40" s="18">
        <v>182</v>
      </c>
      <c r="H40" s="19">
        <f t="shared" si="0"/>
        <v>300300</v>
      </c>
      <c r="I40" s="39">
        <v>0</v>
      </c>
      <c r="J40" s="39">
        <f t="shared" si="2"/>
        <v>300300</v>
      </c>
      <c r="K40" s="39">
        <v>16500</v>
      </c>
      <c r="L40" s="39">
        <v>914800</v>
      </c>
      <c r="M40" s="40" t="s">
        <v>475</v>
      </c>
    </row>
    <row r="41" s="1" customFormat="1" spans="1:13">
      <c r="A41" s="16">
        <v>36</v>
      </c>
      <c r="B41" s="16" t="s">
        <v>158</v>
      </c>
      <c r="C41" s="16" t="s">
        <v>159</v>
      </c>
      <c r="D41" s="16" t="s">
        <v>160</v>
      </c>
      <c r="E41" s="16" t="s">
        <v>161</v>
      </c>
      <c r="F41" s="25" t="s">
        <v>162</v>
      </c>
      <c r="G41" s="18">
        <v>120</v>
      </c>
      <c r="H41" s="19">
        <f t="shared" si="0"/>
        <v>198000</v>
      </c>
      <c r="I41" s="39">
        <v>0</v>
      </c>
      <c r="J41" s="39">
        <f t="shared" si="2"/>
        <v>198000</v>
      </c>
      <c r="K41" s="39">
        <v>18150</v>
      </c>
      <c r="L41" s="39">
        <v>732050</v>
      </c>
      <c r="M41" s="40" t="s">
        <v>476</v>
      </c>
    </row>
    <row r="42" s="1" customFormat="1" spans="1:13">
      <c r="A42" s="16">
        <v>37</v>
      </c>
      <c r="B42" s="16" t="s">
        <v>163</v>
      </c>
      <c r="C42" s="16" t="s">
        <v>164</v>
      </c>
      <c r="D42" s="16" t="s">
        <v>165</v>
      </c>
      <c r="E42" s="16" t="s">
        <v>166</v>
      </c>
      <c r="F42" s="177" t="s">
        <v>167</v>
      </c>
      <c r="G42" s="18">
        <v>194</v>
      </c>
      <c r="H42" s="19">
        <f t="shared" si="0"/>
        <v>320100</v>
      </c>
      <c r="I42" s="39">
        <v>0</v>
      </c>
      <c r="J42" s="39">
        <f t="shared" si="2"/>
        <v>320100</v>
      </c>
      <c r="K42" s="39">
        <v>26400</v>
      </c>
      <c r="L42" s="39">
        <v>911400</v>
      </c>
      <c r="M42" s="40" t="s">
        <v>477</v>
      </c>
    </row>
    <row r="43" s="1" customFormat="1" spans="1:13">
      <c r="A43" s="16">
        <v>38</v>
      </c>
      <c r="B43" s="16" t="s">
        <v>168</v>
      </c>
      <c r="C43" s="16" t="s">
        <v>169</v>
      </c>
      <c r="D43" s="16" t="s">
        <v>169</v>
      </c>
      <c r="E43" s="16" t="s">
        <v>170</v>
      </c>
      <c r="F43" s="177" t="s">
        <v>171</v>
      </c>
      <c r="G43" s="18">
        <v>445</v>
      </c>
      <c r="H43" s="19">
        <f t="shared" si="0"/>
        <v>734250</v>
      </c>
      <c r="I43" s="39">
        <v>0</v>
      </c>
      <c r="J43" s="39">
        <f t="shared" si="2"/>
        <v>734250</v>
      </c>
      <c r="K43" s="39">
        <v>23100</v>
      </c>
      <c r="L43" s="39">
        <v>1468800</v>
      </c>
      <c r="M43" s="40" t="s">
        <v>478</v>
      </c>
    </row>
    <row r="44" s="1" customFormat="1" spans="1:13">
      <c r="A44" s="16">
        <v>39</v>
      </c>
      <c r="B44" s="16" t="s">
        <v>172</v>
      </c>
      <c r="C44" s="16" t="s">
        <v>173</v>
      </c>
      <c r="D44" s="16" t="s">
        <v>174</v>
      </c>
      <c r="E44" s="16" t="s">
        <v>175</v>
      </c>
      <c r="F44" s="17" t="s">
        <v>176</v>
      </c>
      <c r="G44" s="18">
        <v>252</v>
      </c>
      <c r="H44" s="19">
        <f t="shared" si="0"/>
        <v>415800</v>
      </c>
      <c r="I44" s="39">
        <v>0</v>
      </c>
      <c r="J44" s="39">
        <f t="shared" si="2"/>
        <v>415800</v>
      </c>
      <c r="K44" s="39">
        <v>16500</v>
      </c>
      <c r="L44" s="39">
        <v>952950</v>
      </c>
      <c r="M44" s="40" t="s">
        <v>479</v>
      </c>
    </row>
    <row r="45" s="1" customFormat="1" spans="1:13">
      <c r="A45" s="16">
        <v>40</v>
      </c>
      <c r="B45" s="16" t="s">
        <v>177</v>
      </c>
      <c r="C45" s="16" t="s">
        <v>178</v>
      </c>
      <c r="D45" s="16" t="s">
        <v>179</v>
      </c>
      <c r="E45" s="16" t="s">
        <v>180</v>
      </c>
      <c r="F45" s="17" t="s">
        <v>181</v>
      </c>
      <c r="G45" s="18">
        <v>256</v>
      </c>
      <c r="H45" s="19">
        <f t="shared" si="0"/>
        <v>422400</v>
      </c>
      <c r="I45" s="39">
        <v>0</v>
      </c>
      <c r="J45" s="39">
        <f t="shared" ref="J45:J76" si="3">H45</f>
        <v>422400</v>
      </c>
      <c r="K45" s="39">
        <v>13200</v>
      </c>
      <c r="L45" s="39">
        <v>1369000</v>
      </c>
      <c r="M45" s="40" t="s">
        <v>480</v>
      </c>
    </row>
    <row r="46" s="1" customFormat="1" ht="18" customHeight="1" spans="1:13">
      <c r="A46" s="16">
        <v>41</v>
      </c>
      <c r="B46" s="16" t="s">
        <v>182</v>
      </c>
      <c r="C46" s="24" t="s">
        <v>183</v>
      </c>
      <c r="D46" s="16" t="s">
        <v>184</v>
      </c>
      <c r="E46" s="16" t="s">
        <v>185</v>
      </c>
      <c r="F46" s="178" t="s">
        <v>186</v>
      </c>
      <c r="G46" s="18">
        <v>208</v>
      </c>
      <c r="H46" s="19">
        <f t="shared" si="0"/>
        <v>343200</v>
      </c>
      <c r="I46" s="39">
        <v>0</v>
      </c>
      <c r="J46" s="39">
        <f t="shared" si="3"/>
        <v>343200</v>
      </c>
      <c r="K46" s="39">
        <v>23100</v>
      </c>
      <c r="L46" s="39">
        <v>659300</v>
      </c>
      <c r="M46" s="40" t="s">
        <v>481</v>
      </c>
    </row>
    <row r="47" s="1" customFormat="1" spans="1:13">
      <c r="A47" s="16">
        <v>42</v>
      </c>
      <c r="B47" s="16" t="s">
        <v>187</v>
      </c>
      <c r="C47" s="16" t="s">
        <v>188</v>
      </c>
      <c r="D47" s="16" t="s">
        <v>179</v>
      </c>
      <c r="E47" s="16" t="s">
        <v>189</v>
      </c>
      <c r="F47" s="17" t="s">
        <v>190</v>
      </c>
      <c r="G47" s="18">
        <v>78</v>
      </c>
      <c r="H47" s="19">
        <f t="shared" si="0"/>
        <v>128700</v>
      </c>
      <c r="I47" s="39">
        <v>0</v>
      </c>
      <c r="J47" s="39">
        <f t="shared" si="3"/>
        <v>128700</v>
      </c>
      <c r="K47" s="39">
        <v>28050</v>
      </c>
      <c r="L47" s="39">
        <v>427450</v>
      </c>
      <c r="M47" s="40" t="s">
        <v>482</v>
      </c>
    </row>
    <row r="48" s="1" customFormat="1" spans="1:13">
      <c r="A48" s="16">
        <v>43</v>
      </c>
      <c r="B48" s="16" t="s">
        <v>191</v>
      </c>
      <c r="C48" s="16" t="s">
        <v>192</v>
      </c>
      <c r="D48" s="16" t="s">
        <v>193</v>
      </c>
      <c r="E48" s="32" t="s">
        <v>194</v>
      </c>
      <c r="F48" s="28" t="s">
        <v>195</v>
      </c>
      <c r="G48" s="18">
        <v>314</v>
      </c>
      <c r="H48" s="19">
        <f t="shared" si="0"/>
        <v>518100</v>
      </c>
      <c r="I48" s="39">
        <v>0</v>
      </c>
      <c r="J48" s="39">
        <f t="shared" si="3"/>
        <v>518100</v>
      </c>
      <c r="K48" s="39">
        <v>31350</v>
      </c>
      <c r="L48" s="39">
        <v>1467200</v>
      </c>
      <c r="M48" s="40" t="s">
        <v>483</v>
      </c>
    </row>
    <row r="49" s="1" customFormat="1" spans="1:13">
      <c r="A49" s="16">
        <v>44</v>
      </c>
      <c r="B49" s="16" t="s">
        <v>196</v>
      </c>
      <c r="C49" s="16" t="s">
        <v>197</v>
      </c>
      <c r="D49" s="16" t="s">
        <v>193</v>
      </c>
      <c r="E49" s="16" t="s">
        <v>198</v>
      </c>
      <c r="F49" s="17" t="s">
        <v>199</v>
      </c>
      <c r="G49" s="18">
        <v>120</v>
      </c>
      <c r="H49" s="19">
        <f t="shared" si="0"/>
        <v>198000</v>
      </c>
      <c r="I49" s="39">
        <v>0</v>
      </c>
      <c r="J49" s="39">
        <f t="shared" si="3"/>
        <v>198000</v>
      </c>
      <c r="K49" s="39">
        <v>29700</v>
      </c>
      <c r="L49" s="39">
        <v>719450</v>
      </c>
      <c r="M49" s="40" t="s">
        <v>484</v>
      </c>
    </row>
    <row r="50" s="1" customFormat="1" spans="1:13">
      <c r="A50" s="16">
        <v>45</v>
      </c>
      <c r="B50" s="16" t="s">
        <v>200</v>
      </c>
      <c r="C50" s="16" t="s">
        <v>201</v>
      </c>
      <c r="D50" s="16" t="s">
        <v>202</v>
      </c>
      <c r="E50" s="16" t="s">
        <v>203</v>
      </c>
      <c r="F50" s="178" t="s">
        <v>204</v>
      </c>
      <c r="G50" s="18">
        <v>71</v>
      </c>
      <c r="H50" s="19">
        <f t="shared" si="0"/>
        <v>117150</v>
      </c>
      <c r="I50" s="39">
        <v>0</v>
      </c>
      <c r="J50" s="39">
        <f t="shared" si="3"/>
        <v>117150</v>
      </c>
      <c r="K50" s="39">
        <v>9900</v>
      </c>
      <c r="L50" s="39">
        <v>353100</v>
      </c>
      <c r="M50" s="40" t="s">
        <v>485</v>
      </c>
    </row>
    <row r="51" s="1" customFormat="1" spans="1:13">
      <c r="A51" s="16">
        <v>46</v>
      </c>
      <c r="B51" s="16" t="s">
        <v>205</v>
      </c>
      <c r="C51" s="30" t="s">
        <v>206</v>
      </c>
      <c r="D51" s="16" t="s">
        <v>193</v>
      </c>
      <c r="E51" s="16" t="s">
        <v>207</v>
      </c>
      <c r="F51" s="17" t="s">
        <v>208</v>
      </c>
      <c r="G51" s="18">
        <v>149</v>
      </c>
      <c r="H51" s="19">
        <f t="shared" si="0"/>
        <v>245850</v>
      </c>
      <c r="I51" s="39">
        <v>0</v>
      </c>
      <c r="J51" s="39">
        <f t="shared" si="3"/>
        <v>245850</v>
      </c>
      <c r="K51" s="39">
        <v>16500</v>
      </c>
      <c r="L51" s="39">
        <v>533250</v>
      </c>
      <c r="M51" s="40" t="s">
        <v>486</v>
      </c>
    </row>
    <row r="52" s="1" customFormat="1" spans="1:13">
      <c r="A52" s="16">
        <v>47</v>
      </c>
      <c r="B52" s="16" t="s">
        <v>209</v>
      </c>
      <c r="C52" s="16" t="s">
        <v>210</v>
      </c>
      <c r="D52" s="16" t="s">
        <v>211</v>
      </c>
      <c r="E52" s="16" t="s">
        <v>212</v>
      </c>
      <c r="F52" s="17" t="s">
        <v>213</v>
      </c>
      <c r="G52" s="18">
        <v>272</v>
      </c>
      <c r="H52" s="19">
        <f t="shared" si="0"/>
        <v>448800</v>
      </c>
      <c r="I52" s="39">
        <v>0</v>
      </c>
      <c r="J52" s="39">
        <f t="shared" si="3"/>
        <v>448800</v>
      </c>
      <c r="K52" s="39">
        <v>54450</v>
      </c>
      <c r="L52" s="39">
        <v>1036430</v>
      </c>
      <c r="M52" s="40" t="s">
        <v>487</v>
      </c>
    </row>
    <row r="53" s="1" customFormat="1" spans="1:13">
      <c r="A53" s="16">
        <v>48</v>
      </c>
      <c r="B53" s="30" t="s">
        <v>214</v>
      </c>
      <c r="C53" s="16" t="s">
        <v>215</v>
      </c>
      <c r="D53" s="16" t="s">
        <v>215</v>
      </c>
      <c r="E53" s="29" t="s">
        <v>216</v>
      </c>
      <c r="F53" s="28" t="s">
        <v>217</v>
      </c>
      <c r="G53" s="19">
        <v>146</v>
      </c>
      <c r="H53" s="19">
        <f t="shared" si="0"/>
        <v>240900</v>
      </c>
      <c r="I53" s="39">
        <v>0</v>
      </c>
      <c r="J53" s="39">
        <f t="shared" si="3"/>
        <v>240900</v>
      </c>
      <c r="K53" s="39">
        <v>36300</v>
      </c>
      <c r="L53" s="39">
        <v>664550</v>
      </c>
      <c r="M53" s="40" t="s">
        <v>488</v>
      </c>
    </row>
    <row r="54" s="1" customFormat="1" spans="1:13">
      <c r="A54" s="16">
        <v>49</v>
      </c>
      <c r="B54" s="16" t="s">
        <v>218</v>
      </c>
      <c r="C54" s="16" t="s">
        <v>219</v>
      </c>
      <c r="D54" s="16" t="s">
        <v>219</v>
      </c>
      <c r="E54" s="16" t="s">
        <v>220</v>
      </c>
      <c r="F54" s="17" t="s">
        <v>221</v>
      </c>
      <c r="G54" s="18">
        <v>200</v>
      </c>
      <c r="H54" s="19">
        <f t="shared" si="0"/>
        <v>330000</v>
      </c>
      <c r="I54" s="39">
        <v>0</v>
      </c>
      <c r="J54" s="39">
        <f t="shared" si="3"/>
        <v>330000</v>
      </c>
      <c r="K54" s="39">
        <v>351450</v>
      </c>
      <c r="L54" s="39">
        <v>877850</v>
      </c>
      <c r="M54" s="39" t="s">
        <v>489</v>
      </c>
    </row>
    <row r="55" s="1" customFormat="1" ht="14.25" spans="1:13">
      <c r="A55" s="16">
        <v>50</v>
      </c>
      <c r="B55" s="16" t="s">
        <v>222</v>
      </c>
      <c r="C55" s="16" t="s">
        <v>223</v>
      </c>
      <c r="D55" s="16" t="s">
        <v>224</v>
      </c>
      <c r="E55" s="16" t="s">
        <v>225</v>
      </c>
      <c r="F55" s="17" t="s">
        <v>226</v>
      </c>
      <c r="G55" s="18">
        <v>221</v>
      </c>
      <c r="H55" s="19">
        <f t="shared" si="0"/>
        <v>364650</v>
      </c>
      <c r="I55" s="39">
        <v>0</v>
      </c>
      <c r="J55" s="39">
        <f t="shared" si="3"/>
        <v>364650</v>
      </c>
      <c r="K55" s="43">
        <v>18150</v>
      </c>
      <c r="L55" s="39">
        <v>986850</v>
      </c>
      <c r="M55" s="40" t="s">
        <v>490</v>
      </c>
    </row>
    <row r="56" s="1" customFormat="1" spans="1:13">
      <c r="A56" s="16">
        <v>51</v>
      </c>
      <c r="B56" s="16" t="s">
        <v>227</v>
      </c>
      <c r="C56" s="16" t="s">
        <v>228</v>
      </c>
      <c r="D56" s="16" t="s">
        <v>229</v>
      </c>
      <c r="E56" s="16" t="s">
        <v>230</v>
      </c>
      <c r="F56" s="17" t="s">
        <v>231</v>
      </c>
      <c r="G56" s="18">
        <v>102</v>
      </c>
      <c r="H56" s="19">
        <f t="shared" si="0"/>
        <v>168300</v>
      </c>
      <c r="I56" s="39">
        <v>0</v>
      </c>
      <c r="J56" s="39">
        <f t="shared" si="3"/>
        <v>168300</v>
      </c>
      <c r="K56" s="39">
        <v>47850</v>
      </c>
      <c r="L56" s="39">
        <v>767050</v>
      </c>
      <c r="M56" s="40" t="s">
        <v>491</v>
      </c>
    </row>
    <row r="57" s="1" customFormat="1" spans="1:13">
      <c r="A57" s="16">
        <v>52</v>
      </c>
      <c r="B57" s="16" t="s">
        <v>232</v>
      </c>
      <c r="C57" s="16" t="s">
        <v>233</v>
      </c>
      <c r="D57" s="16" t="s">
        <v>234</v>
      </c>
      <c r="E57" s="16" t="s">
        <v>235</v>
      </c>
      <c r="F57" s="177" t="s">
        <v>236</v>
      </c>
      <c r="G57" s="18">
        <v>82</v>
      </c>
      <c r="H57" s="19">
        <f t="shared" si="0"/>
        <v>135300</v>
      </c>
      <c r="I57" s="39">
        <v>0</v>
      </c>
      <c r="J57" s="39">
        <f t="shared" si="3"/>
        <v>135300</v>
      </c>
      <c r="K57" s="39">
        <v>16500</v>
      </c>
      <c r="L57" s="39">
        <v>391800</v>
      </c>
      <c r="M57" s="40" t="s">
        <v>492</v>
      </c>
    </row>
    <row r="58" s="1" customFormat="1" spans="1:13">
      <c r="A58" s="16">
        <v>53</v>
      </c>
      <c r="B58" s="16" t="s">
        <v>237</v>
      </c>
      <c r="C58" s="16" t="s">
        <v>238</v>
      </c>
      <c r="D58" s="16" t="s">
        <v>238</v>
      </c>
      <c r="E58" s="16" t="s">
        <v>239</v>
      </c>
      <c r="F58" s="17" t="s">
        <v>240</v>
      </c>
      <c r="G58" s="18">
        <v>426</v>
      </c>
      <c r="H58" s="19">
        <f t="shared" si="0"/>
        <v>702900</v>
      </c>
      <c r="I58" s="39">
        <v>0</v>
      </c>
      <c r="J58" s="39">
        <f t="shared" si="3"/>
        <v>702900</v>
      </c>
      <c r="K58" s="39">
        <v>16500</v>
      </c>
      <c r="L58" s="39">
        <v>968100</v>
      </c>
      <c r="M58" s="40" t="s">
        <v>493</v>
      </c>
    </row>
    <row r="59" s="1" customFormat="1" spans="1:13">
      <c r="A59" s="16">
        <v>54</v>
      </c>
      <c r="B59" s="16" t="s">
        <v>241</v>
      </c>
      <c r="C59" s="16" t="s">
        <v>242</v>
      </c>
      <c r="D59" s="16" t="s">
        <v>242</v>
      </c>
      <c r="E59" s="16" t="s">
        <v>243</v>
      </c>
      <c r="F59" s="17" t="s">
        <v>244</v>
      </c>
      <c r="G59" s="18">
        <v>54</v>
      </c>
      <c r="H59" s="19">
        <f t="shared" si="0"/>
        <v>89100</v>
      </c>
      <c r="I59" s="39">
        <v>0</v>
      </c>
      <c r="J59" s="39">
        <f t="shared" si="3"/>
        <v>89100</v>
      </c>
      <c r="K59" s="39"/>
      <c r="L59" s="39">
        <v>307500</v>
      </c>
      <c r="M59" s="40" t="s">
        <v>494</v>
      </c>
    </row>
    <row r="60" s="1" customFormat="1" spans="1:13">
      <c r="A60" s="16">
        <v>55</v>
      </c>
      <c r="B60" s="16" t="s">
        <v>245</v>
      </c>
      <c r="C60" s="16" t="s">
        <v>246</v>
      </c>
      <c r="D60" s="16" t="s">
        <v>246</v>
      </c>
      <c r="E60" s="16" t="s">
        <v>247</v>
      </c>
      <c r="F60" s="17" t="s">
        <v>248</v>
      </c>
      <c r="G60" s="18">
        <v>73</v>
      </c>
      <c r="H60" s="19">
        <f t="shared" si="0"/>
        <v>120450</v>
      </c>
      <c r="I60" s="39">
        <v>0</v>
      </c>
      <c r="J60" s="39">
        <f t="shared" si="3"/>
        <v>120450</v>
      </c>
      <c r="K60" s="39">
        <v>3300</v>
      </c>
      <c r="L60" s="39">
        <v>257400</v>
      </c>
      <c r="M60" s="40" t="s">
        <v>495</v>
      </c>
    </row>
    <row r="61" s="1" customFormat="1" spans="1:13">
      <c r="A61" s="16">
        <v>56</v>
      </c>
      <c r="B61" s="16" t="s">
        <v>249</v>
      </c>
      <c r="C61" s="16" t="s">
        <v>250</v>
      </c>
      <c r="D61" s="16" t="s">
        <v>250</v>
      </c>
      <c r="E61" s="16" t="s">
        <v>251</v>
      </c>
      <c r="F61" s="17" t="s">
        <v>252</v>
      </c>
      <c r="G61" s="18">
        <v>32</v>
      </c>
      <c r="H61" s="19">
        <f t="shared" si="0"/>
        <v>52800</v>
      </c>
      <c r="I61" s="39">
        <v>0</v>
      </c>
      <c r="J61" s="39">
        <f t="shared" si="3"/>
        <v>52800</v>
      </c>
      <c r="K61" s="39">
        <v>1650</v>
      </c>
      <c r="L61" s="39">
        <v>104300</v>
      </c>
      <c r="M61" s="40" t="s">
        <v>496</v>
      </c>
    </row>
    <row r="62" s="1" customFormat="1" spans="1:13">
      <c r="A62" s="16">
        <v>57</v>
      </c>
      <c r="B62" s="16" t="s">
        <v>253</v>
      </c>
      <c r="C62" s="16" t="s">
        <v>254</v>
      </c>
      <c r="D62" s="16" t="s">
        <v>254</v>
      </c>
      <c r="E62" s="16" t="s">
        <v>255</v>
      </c>
      <c r="F62" s="17" t="s">
        <v>256</v>
      </c>
      <c r="G62" s="18">
        <v>61</v>
      </c>
      <c r="H62" s="19">
        <f t="shared" si="0"/>
        <v>100650</v>
      </c>
      <c r="I62" s="39">
        <v>0</v>
      </c>
      <c r="J62" s="39">
        <f t="shared" si="3"/>
        <v>100650</v>
      </c>
      <c r="K62" s="39">
        <v>1650</v>
      </c>
      <c r="L62" s="39">
        <v>273600</v>
      </c>
      <c r="M62" s="40" t="s">
        <v>497</v>
      </c>
    </row>
    <row r="63" s="1" customFormat="1" spans="1:13">
      <c r="A63" s="16">
        <v>58</v>
      </c>
      <c r="B63" s="16" t="s">
        <v>257</v>
      </c>
      <c r="C63" s="16" t="s">
        <v>258</v>
      </c>
      <c r="D63" s="16" t="s">
        <v>258</v>
      </c>
      <c r="E63" s="16" t="s">
        <v>259</v>
      </c>
      <c r="F63" s="17" t="s">
        <v>260</v>
      </c>
      <c r="G63" s="18">
        <v>182</v>
      </c>
      <c r="H63" s="19">
        <f t="shared" si="0"/>
        <v>300300</v>
      </c>
      <c r="I63" s="39">
        <v>0</v>
      </c>
      <c r="J63" s="39">
        <f t="shared" si="3"/>
        <v>300300</v>
      </c>
      <c r="K63" s="39">
        <v>0</v>
      </c>
      <c r="L63" s="39">
        <v>534950</v>
      </c>
      <c r="M63" s="40" t="s">
        <v>498</v>
      </c>
    </row>
    <row r="64" s="1" customFormat="1" spans="1:13">
      <c r="A64" s="16">
        <v>59</v>
      </c>
      <c r="B64" s="16" t="s">
        <v>261</v>
      </c>
      <c r="C64" s="16" t="s">
        <v>262</v>
      </c>
      <c r="D64" s="16" t="s">
        <v>262</v>
      </c>
      <c r="E64" s="16" t="s">
        <v>263</v>
      </c>
      <c r="F64" s="17" t="s">
        <v>264</v>
      </c>
      <c r="G64" s="19">
        <v>53</v>
      </c>
      <c r="H64" s="19">
        <f t="shared" si="0"/>
        <v>87450</v>
      </c>
      <c r="I64" s="39">
        <v>0</v>
      </c>
      <c r="J64" s="39">
        <f t="shared" si="3"/>
        <v>87450</v>
      </c>
      <c r="K64" s="39"/>
      <c r="L64" s="39">
        <v>273750</v>
      </c>
      <c r="M64" s="40" t="s">
        <v>499</v>
      </c>
    </row>
    <row r="65" s="1" customFormat="1" ht="15" customHeight="1" spans="1:13">
      <c r="A65" s="16">
        <v>60</v>
      </c>
      <c r="B65" s="16" t="s">
        <v>265</v>
      </c>
      <c r="C65" s="16" t="s">
        <v>266</v>
      </c>
      <c r="D65" s="44" t="s">
        <v>267</v>
      </c>
      <c r="E65" s="44" t="s">
        <v>268</v>
      </c>
      <c r="F65" s="45" t="s">
        <v>269</v>
      </c>
      <c r="G65" s="18">
        <v>66</v>
      </c>
      <c r="H65" s="19">
        <f t="shared" si="0"/>
        <v>108900</v>
      </c>
      <c r="I65" s="39">
        <v>0</v>
      </c>
      <c r="J65" s="39">
        <f t="shared" si="3"/>
        <v>108900</v>
      </c>
      <c r="K65" s="39">
        <v>0</v>
      </c>
      <c r="L65" s="39">
        <v>201900</v>
      </c>
      <c r="M65" s="40" t="s">
        <v>500</v>
      </c>
    </row>
    <row r="66" s="1" customFormat="1" spans="1:13">
      <c r="A66" s="16">
        <v>61</v>
      </c>
      <c r="B66" s="16" t="s">
        <v>270</v>
      </c>
      <c r="C66" s="46" t="s">
        <v>271</v>
      </c>
      <c r="D66" s="47" t="s">
        <v>272</v>
      </c>
      <c r="E66" s="47" t="s">
        <v>273</v>
      </c>
      <c r="F66" s="179" t="s">
        <v>274</v>
      </c>
      <c r="G66" s="18">
        <v>258</v>
      </c>
      <c r="H66" s="19">
        <f t="shared" si="0"/>
        <v>425700</v>
      </c>
      <c r="I66" s="39">
        <v>0</v>
      </c>
      <c r="J66" s="39">
        <f t="shared" si="3"/>
        <v>425700</v>
      </c>
      <c r="K66" s="39">
        <v>74250</v>
      </c>
      <c r="L66" s="39">
        <v>1634800</v>
      </c>
      <c r="M66" s="40" t="s">
        <v>501</v>
      </c>
    </row>
    <row r="67" s="1" customFormat="1" spans="1:13">
      <c r="A67" s="16">
        <v>62</v>
      </c>
      <c r="B67" s="16" t="s">
        <v>275</v>
      </c>
      <c r="C67" s="16" t="s">
        <v>276</v>
      </c>
      <c r="D67" s="49" t="s">
        <v>276</v>
      </c>
      <c r="E67" s="49" t="s">
        <v>277</v>
      </c>
      <c r="F67" s="50" t="s">
        <v>278</v>
      </c>
      <c r="G67" s="18">
        <v>191</v>
      </c>
      <c r="H67" s="19">
        <f t="shared" si="0"/>
        <v>315150</v>
      </c>
      <c r="I67" s="39">
        <v>0</v>
      </c>
      <c r="J67" s="39">
        <f t="shared" si="3"/>
        <v>315150</v>
      </c>
      <c r="K67" s="39">
        <v>14850</v>
      </c>
      <c r="L67" s="39">
        <v>770450</v>
      </c>
      <c r="M67" s="40" t="s">
        <v>502</v>
      </c>
    </row>
    <row r="68" s="1" customFormat="1" spans="1:13">
      <c r="A68" s="16">
        <v>63</v>
      </c>
      <c r="B68" s="16" t="s">
        <v>279</v>
      </c>
      <c r="C68" s="16" t="s">
        <v>280</v>
      </c>
      <c r="D68" s="24" t="s">
        <v>65</v>
      </c>
      <c r="E68" s="24" t="s">
        <v>66</v>
      </c>
      <c r="F68" s="25" t="s">
        <v>281</v>
      </c>
      <c r="G68" s="18">
        <v>51</v>
      </c>
      <c r="H68" s="19">
        <f t="shared" si="0"/>
        <v>84150</v>
      </c>
      <c r="I68" s="39">
        <v>0</v>
      </c>
      <c r="J68" s="39">
        <f t="shared" si="3"/>
        <v>84150</v>
      </c>
      <c r="K68" s="39">
        <v>3300</v>
      </c>
      <c r="L68" s="39">
        <v>277600</v>
      </c>
      <c r="M68" s="40" t="s">
        <v>503</v>
      </c>
    </row>
    <row r="69" s="1" customFormat="1" spans="1:13">
      <c r="A69" s="16">
        <v>64</v>
      </c>
      <c r="B69" s="16" t="s">
        <v>282</v>
      </c>
      <c r="C69" s="16" t="s">
        <v>283</v>
      </c>
      <c r="D69" s="24" t="s">
        <v>284</v>
      </c>
      <c r="E69" s="24" t="s">
        <v>285</v>
      </c>
      <c r="F69" s="25" t="s">
        <v>286</v>
      </c>
      <c r="G69" s="18">
        <v>36</v>
      </c>
      <c r="H69" s="19">
        <f t="shared" si="0"/>
        <v>59400</v>
      </c>
      <c r="I69" s="39">
        <v>0</v>
      </c>
      <c r="J69" s="39">
        <f t="shared" si="3"/>
        <v>59400</v>
      </c>
      <c r="K69" s="39">
        <v>3300</v>
      </c>
      <c r="L69" s="39">
        <v>114200</v>
      </c>
      <c r="M69" s="40" t="s">
        <v>504</v>
      </c>
    </row>
    <row r="70" s="1" customFormat="1" spans="1:13">
      <c r="A70" s="16">
        <v>65</v>
      </c>
      <c r="B70" s="16" t="s">
        <v>287</v>
      </c>
      <c r="C70" s="16" t="s">
        <v>288</v>
      </c>
      <c r="D70" s="16" t="s">
        <v>289</v>
      </c>
      <c r="E70" s="16" t="s">
        <v>290</v>
      </c>
      <c r="F70" s="51" t="s">
        <v>291</v>
      </c>
      <c r="G70" s="18">
        <v>22</v>
      </c>
      <c r="H70" s="19">
        <f t="shared" ref="H70:H98" si="4">G70*1650</f>
        <v>36300</v>
      </c>
      <c r="I70" s="39">
        <v>0</v>
      </c>
      <c r="J70" s="39">
        <f t="shared" si="3"/>
        <v>36300</v>
      </c>
      <c r="K70" s="39"/>
      <c r="L70" s="39">
        <v>137550</v>
      </c>
      <c r="M70" s="40" t="s">
        <v>505</v>
      </c>
    </row>
    <row r="71" s="1" customFormat="1" spans="1:13">
      <c r="A71" s="16">
        <v>66</v>
      </c>
      <c r="B71" s="16" t="s">
        <v>292</v>
      </c>
      <c r="C71" s="16" t="s">
        <v>293</v>
      </c>
      <c r="D71" s="16" t="s">
        <v>293</v>
      </c>
      <c r="E71" s="16" t="s">
        <v>294</v>
      </c>
      <c r="F71" s="17" t="s">
        <v>295</v>
      </c>
      <c r="G71" s="18">
        <v>84</v>
      </c>
      <c r="H71" s="19">
        <f t="shared" si="4"/>
        <v>138600</v>
      </c>
      <c r="I71" s="39">
        <v>0</v>
      </c>
      <c r="J71" s="39">
        <f t="shared" si="3"/>
        <v>138600</v>
      </c>
      <c r="K71" s="39"/>
      <c r="L71" s="39">
        <v>156150</v>
      </c>
      <c r="M71" s="40" t="s">
        <v>506</v>
      </c>
    </row>
    <row r="72" s="1" customFormat="1" spans="1:13">
      <c r="A72" s="16">
        <v>67</v>
      </c>
      <c r="B72" s="16" t="s">
        <v>296</v>
      </c>
      <c r="C72" s="16" t="s">
        <v>297</v>
      </c>
      <c r="D72" s="16" t="s">
        <v>298</v>
      </c>
      <c r="E72" s="16" t="s">
        <v>299</v>
      </c>
      <c r="F72" s="17" t="s">
        <v>300</v>
      </c>
      <c r="G72" s="19">
        <v>104</v>
      </c>
      <c r="H72" s="19">
        <f t="shared" si="4"/>
        <v>171600</v>
      </c>
      <c r="I72" s="39">
        <v>0</v>
      </c>
      <c r="J72" s="39">
        <f t="shared" si="3"/>
        <v>171600</v>
      </c>
      <c r="K72" s="39">
        <v>16500</v>
      </c>
      <c r="L72" s="39">
        <v>538200</v>
      </c>
      <c r="M72" s="40" t="s">
        <v>507</v>
      </c>
    </row>
    <row r="73" s="1" customFormat="1" spans="1:13">
      <c r="A73" s="16">
        <v>68</v>
      </c>
      <c r="B73" s="16" t="s">
        <v>301</v>
      </c>
      <c r="C73" s="16" t="s">
        <v>302</v>
      </c>
      <c r="D73" s="16" t="s">
        <v>118</v>
      </c>
      <c r="E73" s="16" t="s">
        <v>303</v>
      </c>
      <c r="F73" s="176" t="s">
        <v>304</v>
      </c>
      <c r="G73" s="18">
        <v>24</v>
      </c>
      <c r="H73" s="19">
        <f t="shared" si="4"/>
        <v>39600</v>
      </c>
      <c r="I73" s="39">
        <v>0</v>
      </c>
      <c r="J73" s="39">
        <f t="shared" si="3"/>
        <v>39600</v>
      </c>
      <c r="K73" s="39"/>
      <c r="L73" s="39">
        <v>64550</v>
      </c>
      <c r="M73" s="40" t="s">
        <v>508</v>
      </c>
    </row>
    <row r="74" s="1" customFormat="1" spans="1:13">
      <c r="A74" s="16">
        <v>69</v>
      </c>
      <c r="B74" s="16" t="s">
        <v>305</v>
      </c>
      <c r="C74" s="16" t="s">
        <v>306</v>
      </c>
      <c r="D74" s="16" t="s">
        <v>307</v>
      </c>
      <c r="E74" s="16" t="s">
        <v>308</v>
      </c>
      <c r="F74" s="17" t="s">
        <v>309</v>
      </c>
      <c r="G74" s="18">
        <v>62</v>
      </c>
      <c r="H74" s="19">
        <f t="shared" si="4"/>
        <v>102300</v>
      </c>
      <c r="I74" s="39">
        <v>0</v>
      </c>
      <c r="J74" s="39">
        <f t="shared" si="3"/>
        <v>102300</v>
      </c>
      <c r="K74" s="39">
        <v>3300</v>
      </c>
      <c r="L74" s="39">
        <v>260600</v>
      </c>
      <c r="M74" s="40" t="s">
        <v>509</v>
      </c>
    </row>
    <row r="75" s="1" customFormat="1" spans="1:13">
      <c r="A75" s="16">
        <v>70</v>
      </c>
      <c r="B75" s="16" t="s">
        <v>310</v>
      </c>
      <c r="C75" s="16" t="s">
        <v>311</v>
      </c>
      <c r="D75" s="16" t="s">
        <v>312</v>
      </c>
      <c r="E75" s="16" t="s">
        <v>313</v>
      </c>
      <c r="F75" s="177" t="s">
        <v>314</v>
      </c>
      <c r="G75" s="18">
        <v>96</v>
      </c>
      <c r="H75" s="19">
        <f t="shared" si="4"/>
        <v>158400</v>
      </c>
      <c r="I75" s="39">
        <v>0</v>
      </c>
      <c r="J75" s="39">
        <f t="shared" si="3"/>
        <v>158400</v>
      </c>
      <c r="K75" s="39">
        <v>9900</v>
      </c>
      <c r="L75" s="39">
        <v>435000</v>
      </c>
      <c r="M75" s="40" t="s">
        <v>510</v>
      </c>
    </row>
    <row r="76" s="1" customFormat="1" spans="1:13">
      <c r="A76" s="16">
        <v>71</v>
      </c>
      <c r="B76" s="16" t="s">
        <v>315</v>
      </c>
      <c r="C76" s="16" t="s">
        <v>316</v>
      </c>
      <c r="D76" s="16" t="s">
        <v>317</v>
      </c>
      <c r="E76" s="16" t="s">
        <v>318</v>
      </c>
      <c r="F76" s="17" t="s">
        <v>319</v>
      </c>
      <c r="G76" s="18">
        <v>71</v>
      </c>
      <c r="H76" s="19">
        <f t="shared" si="4"/>
        <v>117150</v>
      </c>
      <c r="I76" s="39">
        <v>0</v>
      </c>
      <c r="J76" s="39">
        <f t="shared" si="3"/>
        <v>117150</v>
      </c>
      <c r="K76" s="39">
        <v>11550</v>
      </c>
      <c r="L76" s="39">
        <v>313600</v>
      </c>
      <c r="M76" s="40" t="s">
        <v>511</v>
      </c>
    </row>
    <row r="77" s="1" customFormat="1" spans="1:13">
      <c r="A77" s="16">
        <v>72</v>
      </c>
      <c r="B77" s="16" t="s">
        <v>320</v>
      </c>
      <c r="C77" s="16" t="s">
        <v>321</v>
      </c>
      <c r="D77" s="29" t="s">
        <v>118</v>
      </c>
      <c r="E77" s="16" t="s">
        <v>322</v>
      </c>
      <c r="F77" s="176" t="s">
        <v>323</v>
      </c>
      <c r="G77" s="18">
        <v>28</v>
      </c>
      <c r="H77" s="19">
        <f t="shared" si="4"/>
        <v>46200</v>
      </c>
      <c r="I77" s="39">
        <v>0</v>
      </c>
      <c r="J77" s="39">
        <f t="shared" ref="J77:J99" si="5">H77</f>
        <v>46200</v>
      </c>
      <c r="K77" s="39">
        <v>4950</v>
      </c>
      <c r="L77" s="39">
        <v>168400</v>
      </c>
      <c r="M77" s="40" t="s">
        <v>512</v>
      </c>
    </row>
    <row r="78" s="1" customFormat="1" spans="1:13">
      <c r="A78" s="16">
        <v>73</v>
      </c>
      <c r="B78" s="16" t="s">
        <v>324</v>
      </c>
      <c r="C78" s="16" t="s">
        <v>325</v>
      </c>
      <c r="D78" s="16" t="s">
        <v>326</v>
      </c>
      <c r="E78" s="16" t="s">
        <v>327</v>
      </c>
      <c r="F78" s="17" t="s">
        <v>328</v>
      </c>
      <c r="G78" s="18">
        <v>77</v>
      </c>
      <c r="H78" s="19">
        <f t="shared" si="4"/>
        <v>127050</v>
      </c>
      <c r="I78" s="39">
        <v>0</v>
      </c>
      <c r="J78" s="39">
        <f t="shared" si="5"/>
        <v>127050</v>
      </c>
      <c r="K78" s="39">
        <v>8250</v>
      </c>
      <c r="L78" s="39">
        <v>686700</v>
      </c>
      <c r="M78" s="40" t="s">
        <v>513</v>
      </c>
    </row>
    <row r="79" s="1" customFormat="1" spans="1:13">
      <c r="A79" s="16">
        <v>74</v>
      </c>
      <c r="B79" s="16" t="s">
        <v>329</v>
      </c>
      <c r="C79" s="16" t="s">
        <v>330</v>
      </c>
      <c r="D79" s="16" t="s">
        <v>331</v>
      </c>
      <c r="E79" s="16" t="s">
        <v>332</v>
      </c>
      <c r="F79" s="17" t="s">
        <v>333</v>
      </c>
      <c r="G79" s="18">
        <v>65</v>
      </c>
      <c r="H79" s="19">
        <f t="shared" si="4"/>
        <v>107250</v>
      </c>
      <c r="I79" s="39">
        <v>0</v>
      </c>
      <c r="J79" s="39">
        <f t="shared" si="5"/>
        <v>107250</v>
      </c>
      <c r="K79" s="39">
        <v>14850</v>
      </c>
      <c r="L79" s="39">
        <v>415850</v>
      </c>
      <c r="M79" s="40" t="s">
        <v>514</v>
      </c>
    </row>
    <row r="80" s="1" customFormat="1" spans="1:13">
      <c r="A80" s="16">
        <v>75</v>
      </c>
      <c r="B80" s="16" t="s">
        <v>334</v>
      </c>
      <c r="C80" s="16" t="s">
        <v>335</v>
      </c>
      <c r="D80" s="16" t="s">
        <v>336</v>
      </c>
      <c r="E80" s="16" t="s">
        <v>337</v>
      </c>
      <c r="F80" s="17" t="s">
        <v>338</v>
      </c>
      <c r="G80" s="18">
        <v>23</v>
      </c>
      <c r="H80" s="19">
        <f t="shared" si="4"/>
        <v>37950</v>
      </c>
      <c r="I80" s="39">
        <v>0</v>
      </c>
      <c r="J80" s="39">
        <f t="shared" si="5"/>
        <v>37950</v>
      </c>
      <c r="K80" s="39">
        <v>8250</v>
      </c>
      <c r="L80" s="39">
        <v>59550</v>
      </c>
      <c r="M80" s="40" t="s">
        <v>515</v>
      </c>
    </row>
    <row r="81" s="1" customFormat="1" spans="1:13">
      <c r="A81" s="16">
        <v>76</v>
      </c>
      <c r="B81" s="16" t="s">
        <v>339</v>
      </c>
      <c r="C81" s="16" t="s">
        <v>340</v>
      </c>
      <c r="D81" s="16" t="s">
        <v>341</v>
      </c>
      <c r="E81" s="16" t="s">
        <v>342</v>
      </c>
      <c r="F81" s="178" t="s">
        <v>343</v>
      </c>
      <c r="G81" s="18">
        <v>112</v>
      </c>
      <c r="H81" s="19">
        <f t="shared" si="4"/>
        <v>184800</v>
      </c>
      <c r="I81" s="39">
        <v>0</v>
      </c>
      <c r="J81" s="39">
        <f t="shared" si="5"/>
        <v>184800</v>
      </c>
      <c r="K81" s="39">
        <v>13200</v>
      </c>
      <c r="L81" s="39">
        <v>479180</v>
      </c>
      <c r="M81" s="40" t="s">
        <v>516</v>
      </c>
    </row>
    <row r="82" s="1" customFormat="1" spans="1:13">
      <c r="A82" s="16">
        <v>77</v>
      </c>
      <c r="B82" s="16" t="s">
        <v>344</v>
      </c>
      <c r="C82" s="16" t="s">
        <v>345</v>
      </c>
      <c r="D82" s="16" t="s">
        <v>346</v>
      </c>
      <c r="E82" s="16" t="s">
        <v>347</v>
      </c>
      <c r="F82" s="17" t="s">
        <v>348</v>
      </c>
      <c r="G82" s="18">
        <v>25</v>
      </c>
      <c r="H82" s="19">
        <f t="shared" si="4"/>
        <v>41250</v>
      </c>
      <c r="I82" s="39">
        <v>0</v>
      </c>
      <c r="J82" s="39">
        <f t="shared" si="5"/>
        <v>41250</v>
      </c>
      <c r="K82" s="39">
        <v>1650</v>
      </c>
      <c r="L82" s="39">
        <v>109500</v>
      </c>
      <c r="M82" s="40" t="s">
        <v>517</v>
      </c>
    </row>
    <row r="83" s="1" customFormat="1" spans="1:13">
      <c r="A83" s="16">
        <v>78</v>
      </c>
      <c r="B83" s="16" t="s">
        <v>349</v>
      </c>
      <c r="C83" s="16" t="s">
        <v>350</v>
      </c>
      <c r="D83" s="16" t="s">
        <v>351</v>
      </c>
      <c r="E83" s="16" t="s">
        <v>352</v>
      </c>
      <c r="F83" s="17" t="s">
        <v>353</v>
      </c>
      <c r="G83" s="18">
        <v>36</v>
      </c>
      <c r="H83" s="19">
        <f t="shared" si="4"/>
        <v>59400</v>
      </c>
      <c r="I83" s="39">
        <v>0</v>
      </c>
      <c r="J83" s="39">
        <f t="shared" si="5"/>
        <v>59400</v>
      </c>
      <c r="K83" s="39">
        <v>8250</v>
      </c>
      <c r="L83" s="4">
        <v>58600</v>
      </c>
      <c r="M83" s="40" t="s">
        <v>518</v>
      </c>
    </row>
    <row r="84" s="1" customFormat="1" ht="17" customHeight="1" spans="1:13">
      <c r="A84" s="16">
        <v>79</v>
      </c>
      <c r="B84" s="16" t="s">
        <v>354</v>
      </c>
      <c r="C84" s="16" t="s">
        <v>355</v>
      </c>
      <c r="D84" s="16" t="s">
        <v>356</v>
      </c>
      <c r="E84" s="16" t="s">
        <v>357</v>
      </c>
      <c r="F84" s="17" t="s">
        <v>358</v>
      </c>
      <c r="G84" s="18">
        <v>50</v>
      </c>
      <c r="H84" s="19">
        <f t="shared" si="4"/>
        <v>82500</v>
      </c>
      <c r="I84" s="39">
        <v>0</v>
      </c>
      <c r="J84" s="39">
        <f t="shared" si="5"/>
        <v>82500</v>
      </c>
      <c r="K84" s="39">
        <v>0</v>
      </c>
      <c r="L84" s="39">
        <v>20000</v>
      </c>
      <c r="M84" s="40" t="s">
        <v>519</v>
      </c>
    </row>
    <row r="85" s="1" customFormat="1" ht="19" customHeight="1" spans="1:13">
      <c r="A85" s="16">
        <v>80</v>
      </c>
      <c r="B85" s="16" t="s">
        <v>359</v>
      </c>
      <c r="C85" s="16" t="s">
        <v>360</v>
      </c>
      <c r="D85" s="16" t="s">
        <v>179</v>
      </c>
      <c r="E85" s="16" t="s">
        <v>361</v>
      </c>
      <c r="F85" s="17" t="s">
        <v>362</v>
      </c>
      <c r="G85" s="18">
        <v>196</v>
      </c>
      <c r="H85" s="19">
        <f t="shared" si="4"/>
        <v>323400</v>
      </c>
      <c r="I85" s="39">
        <v>0</v>
      </c>
      <c r="J85" s="39">
        <f t="shared" si="5"/>
        <v>323400</v>
      </c>
      <c r="K85" s="39">
        <f>12*1650</f>
        <v>19800</v>
      </c>
      <c r="L85" s="39">
        <v>717250</v>
      </c>
      <c r="M85" s="40" t="s">
        <v>520</v>
      </c>
    </row>
    <row r="86" s="1" customFormat="1" spans="1:13">
      <c r="A86" s="16">
        <v>81</v>
      </c>
      <c r="B86" s="16" t="s">
        <v>363</v>
      </c>
      <c r="C86" s="16" t="s">
        <v>364</v>
      </c>
      <c r="D86" s="16" t="s">
        <v>365</v>
      </c>
      <c r="E86" s="16" t="s">
        <v>366</v>
      </c>
      <c r="F86" s="17" t="s">
        <v>367</v>
      </c>
      <c r="G86" s="18">
        <v>92</v>
      </c>
      <c r="H86" s="19">
        <f t="shared" si="4"/>
        <v>151800</v>
      </c>
      <c r="I86" s="39">
        <v>0</v>
      </c>
      <c r="J86" s="39">
        <f t="shared" si="5"/>
        <v>151800</v>
      </c>
      <c r="K86" s="39">
        <v>6600</v>
      </c>
      <c r="L86" s="39">
        <v>332850</v>
      </c>
      <c r="M86" s="40" t="s">
        <v>521</v>
      </c>
    </row>
    <row r="87" s="1" customFormat="1" spans="1:13">
      <c r="A87" s="16">
        <v>82</v>
      </c>
      <c r="B87" s="16" t="s">
        <v>368</v>
      </c>
      <c r="C87" s="16" t="s">
        <v>369</v>
      </c>
      <c r="D87" s="16" t="s">
        <v>211</v>
      </c>
      <c r="E87" s="16" t="s">
        <v>370</v>
      </c>
      <c r="F87" s="17" t="s">
        <v>213</v>
      </c>
      <c r="G87" s="18">
        <v>125</v>
      </c>
      <c r="H87" s="19">
        <f t="shared" si="4"/>
        <v>206250</v>
      </c>
      <c r="I87" s="39">
        <v>0</v>
      </c>
      <c r="J87" s="39">
        <f t="shared" si="5"/>
        <v>206250</v>
      </c>
      <c r="K87" s="39">
        <v>0</v>
      </c>
      <c r="L87" s="39">
        <v>443940</v>
      </c>
      <c r="M87" s="40" t="s">
        <v>522</v>
      </c>
    </row>
    <row r="88" s="1" customFormat="1" spans="1:13">
      <c r="A88" s="16">
        <v>83</v>
      </c>
      <c r="B88" s="16" t="s">
        <v>371</v>
      </c>
      <c r="C88" s="16" t="s">
        <v>372</v>
      </c>
      <c r="D88" s="16" t="s">
        <v>372</v>
      </c>
      <c r="E88" s="16" t="s">
        <v>373</v>
      </c>
      <c r="F88" s="17" t="s">
        <v>374</v>
      </c>
      <c r="G88" s="18">
        <v>50</v>
      </c>
      <c r="H88" s="19">
        <f t="shared" si="4"/>
        <v>82500</v>
      </c>
      <c r="I88" s="39">
        <v>0</v>
      </c>
      <c r="J88" s="39">
        <f t="shared" si="5"/>
        <v>82500</v>
      </c>
      <c r="K88" s="39">
        <v>4950</v>
      </c>
      <c r="L88" s="39">
        <v>219310</v>
      </c>
      <c r="M88" s="39" t="s">
        <v>523</v>
      </c>
    </row>
    <row r="89" s="1" customFormat="1" ht="12.75" customHeight="1" spans="1:13">
      <c r="A89" s="52">
        <v>84</v>
      </c>
      <c r="B89" s="52" t="s">
        <v>375</v>
      </c>
      <c r="C89" s="52" t="s">
        <v>376</v>
      </c>
      <c r="D89" s="53" t="s">
        <v>377</v>
      </c>
      <c r="E89" s="52" t="s">
        <v>378</v>
      </c>
      <c r="F89" s="180" t="s">
        <v>379</v>
      </c>
      <c r="G89" s="18">
        <v>17</v>
      </c>
      <c r="H89" s="19">
        <f t="shared" si="4"/>
        <v>28050</v>
      </c>
      <c r="I89" s="39">
        <v>0</v>
      </c>
      <c r="J89" s="39">
        <f t="shared" si="5"/>
        <v>28050</v>
      </c>
      <c r="K89" s="39">
        <v>13200</v>
      </c>
      <c r="L89" s="39">
        <v>115200</v>
      </c>
      <c r="M89" s="40" t="s">
        <v>524</v>
      </c>
    </row>
    <row r="90" s="1" customFormat="1" spans="1:13">
      <c r="A90" s="16">
        <v>85</v>
      </c>
      <c r="B90" s="16" t="s">
        <v>380</v>
      </c>
      <c r="C90" s="16" t="s">
        <v>381</v>
      </c>
      <c r="D90" s="16" t="s">
        <v>381</v>
      </c>
      <c r="E90" s="16" t="s">
        <v>382</v>
      </c>
      <c r="F90" s="17" t="s">
        <v>383</v>
      </c>
      <c r="G90" s="18">
        <v>142</v>
      </c>
      <c r="H90" s="19">
        <f t="shared" si="4"/>
        <v>234300</v>
      </c>
      <c r="I90" s="39">
        <v>0</v>
      </c>
      <c r="J90" s="39">
        <f t="shared" si="5"/>
        <v>234300</v>
      </c>
      <c r="K90" s="39">
        <v>19800</v>
      </c>
      <c r="L90" s="39">
        <v>674950</v>
      </c>
      <c r="M90" s="40" t="s">
        <v>525</v>
      </c>
    </row>
    <row r="91" s="1" customFormat="1" spans="1:13">
      <c r="A91" s="16">
        <v>86</v>
      </c>
      <c r="B91" s="16" t="s">
        <v>384</v>
      </c>
      <c r="C91" s="16" t="s">
        <v>385</v>
      </c>
      <c r="D91" s="16" t="s">
        <v>386</v>
      </c>
      <c r="E91" s="16" t="s">
        <v>387</v>
      </c>
      <c r="F91" s="17" t="s">
        <v>388</v>
      </c>
      <c r="G91" s="18">
        <v>44</v>
      </c>
      <c r="H91" s="19">
        <f t="shared" si="4"/>
        <v>72600</v>
      </c>
      <c r="I91" s="39">
        <v>0</v>
      </c>
      <c r="J91" s="39">
        <f t="shared" si="5"/>
        <v>72600</v>
      </c>
      <c r="K91" s="39">
        <v>6600</v>
      </c>
      <c r="L91" s="39">
        <v>160550</v>
      </c>
      <c r="M91" s="40" t="s">
        <v>526</v>
      </c>
    </row>
    <row r="92" s="1" customFormat="1" spans="1:13">
      <c r="A92" s="16">
        <v>87</v>
      </c>
      <c r="B92" s="16" t="s">
        <v>389</v>
      </c>
      <c r="C92" s="16" t="s">
        <v>390</v>
      </c>
      <c r="D92" s="16" t="s">
        <v>391</v>
      </c>
      <c r="E92" s="16" t="s">
        <v>392</v>
      </c>
      <c r="F92" s="17" t="s">
        <v>393</v>
      </c>
      <c r="G92" s="18">
        <v>94</v>
      </c>
      <c r="H92" s="19">
        <f t="shared" si="4"/>
        <v>155100</v>
      </c>
      <c r="I92" s="39">
        <v>0</v>
      </c>
      <c r="J92" s="39">
        <f t="shared" si="5"/>
        <v>155100</v>
      </c>
      <c r="K92" s="39">
        <v>24750</v>
      </c>
      <c r="L92" s="39">
        <v>674560</v>
      </c>
      <c r="M92" s="40" t="s">
        <v>527</v>
      </c>
    </row>
    <row r="93" s="1" customFormat="1" spans="1:13">
      <c r="A93" s="16">
        <v>88</v>
      </c>
      <c r="B93" s="16" t="s">
        <v>394</v>
      </c>
      <c r="C93" s="16" t="s">
        <v>395</v>
      </c>
      <c r="D93" s="16" t="s">
        <v>396</v>
      </c>
      <c r="E93" s="16" t="s">
        <v>397</v>
      </c>
      <c r="F93" s="17" t="s">
        <v>398</v>
      </c>
      <c r="G93" s="18">
        <v>54</v>
      </c>
      <c r="H93" s="19">
        <f t="shared" si="4"/>
        <v>89100</v>
      </c>
      <c r="I93" s="39">
        <v>0</v>
      </c>
      <c r="J93" s="39">
        <f t="shared" si="5"/>
        <v>89100</v>
      </c>
      <c r="K93" s="39">
        <v>4950</v>
      </c>
      <c r="L93" s="39">
        <v>213200</v>
      </c>
      <c r="M93" s="39" t="s">
        <v>528</v>
      </c>
    </row>
    <row r="94" s="1" customFormat="1" ht="14.25" spans="1:13">
      <c r="A94" s="16">
        <v>89</v>
      </c>
      <c r="B94" s="16" t="s">
        <v>399</v>
      </c>
      <c r="C94" s="16" t="s">
        <v>400</v>
      </c>
      <c r="D94" s="16" t="s">
        <v>400</v>
      </c>
      <c r="E94" s="16" t="s">
        <v>401</v>
      </c>
      <c r="F94" s="17" t="s">
        <v>402</v>
      </c>
      <c r="G94" s="31">
        <v>90</v>
      </c>
      <c r="H94" s="19">
        <f t="shared" si="4"/>
        <v>148500</v>
      </c>
      <c r="I94" s="39">
        <v>0</v>
      </c>
      <c r="J94" s="39">
        <f t="shared" si="5"/>
        <v>148500</v>
      </c>
      <c r="K94" s="39"/>
      <c r="L94" s="64">
        <v>248250</v>
      </c>
      <c r="M94" s="40" t="s">
        <v>529</v>
      </c>
    </row>
    <row r="95" s="1" customFormat="1" spans="1:13">
      <c r="A95" s="16">
        <v>90</v>
      </c>
      <c r="B95" s="16" t="s">
        <v>403</v>
      </c>
      <c r="C95" s="16" t="s">
        <v>404</v>
      </c>
      <c r="D95" s="16" t="s">
        <v>289</v>
      </c>
      <c r="E95" s="16" t="s">
        <v>290</v>
      </c>
      <c r="F95" s="17" t="s">
        <v>291</v>
      </c>
      <c r="G95" s="18">
        <v>151</v>
      </c>
      <c r="H95" s="19">
        <f t="shared" si="4"/>
        <v>249150</v>
      </c>
      <c r="I95" s="39">
        <v>0</v>
      </c>
      <c r="J95" s="39">
        <f t="shared" si="5"/>
        <v>249150</v>
      </c>
      <c r="K95" s="39">
        <v>0</v>
      </c>
      <c r="L95" s="39">
        <v>425150</v>
      </c>
      <c r="M95" s="39" t="s">
        <v>530</v>
      </c>
    </row>
    <row r="96" s="1" customFormat="1" spans="1:13">
      <c r="A96" s="16">
        <v>91</v>
      </c>
      <c r="B96" s="16" t="s">
        <v>405</v>
      </c>
      <c r="C96" s="16" t="s">
        <v>406</v>
      </c>
      <c r="D96" s="16" t="s">
        <v>289</v>
      </c>
      <c r="E96" s="55" t="s">
        <v>290</v>
      </c>
      <c r="F96" s="17" t="s">
        <v>291</v>
      </c>
      <c r="G96" s="18">
        <v>113</v>
      </c>
      <c r="H96" s="19">
        <f t="shared" si="4"/>
        <v>186450</v>
      </c>
      <c r="I96" s="39">
        <v>0</v>
      </c>
      <c r="J96" s="39">
        <f t="shared" si="5"/>
        <v>186450</v>
      </c>
      <c r="K96" s="39">
        <v>3300</v>
      </c>
      <c r="L96" s="39">
        <v>304450</v>
      </c>
      <c r="M96" s="40" t="s">
        <v>531</v>
      </c>
    </row>
    <row r="97" s="1" customFormat="1" spans="1:13">
      <c r="A97" s="16">
        <v>92</v>
      </c>
      <c r="B97" s="16" t="s">
        <v>407</v>
      </c>
      <c r="C97" s="16" t="s">
        <v>408</v>
      </c>
      <c r="D97" s="16" t="s">
        <v>109</v>
      </c>
      <c r="E97" s="16" t="s">
        <v>409</v>
      </c>
      <c r="F97" s="17" t="s">
        <v>410</v>
      </c>
      <c r="G97" s="18">
        <v>206</v>
      </c>
      <c r="H97" s="19">
        <f t="shared" si="4"/>
        <v>339900</v>
      </c>
      <c r="I97" s="39">
        <v>0</v>
      </c>
      <c r="J97" s="39">
        <f t="shared" si="5"/>
        <v>339900</v>
      </c>
      <c r="K97" s="39">
        <v>4950</v>
      </c>
      <c r="L97" s="39">
        <v>727250</v>
      </c>
      <c r="M97" s="40" t="s">
        <v>532</v>
      </c>
    </row>
    <row r="98" s="1" customFormat="1" ht="18" customHeight="1" spans="1:13">
      <c r="A98" s="16">
        <v>93</v>
      </c>
      <c r="B98" s="16" t="s">
        <v>411</v>
      </c>
      <c r="C98" s="16" t="s">
        <v>412</v>
      </c>
      <c r="D98" s="16" t="s">
        <v>412</v>
      </c>
      <c r="E98" s="16" t="s">
        <v>413</v>
      </c>
      <c r="F98" s="17" t="s">
        <v>414</v>
      </c>
      <c r="G98" s="56">
        <v>201</v>
      </c>
      <c r="H98" s="19">
        <f t="shared" si="4"/>
        <v>331650</v>
      </c>
      <c r="I98" s="39">
        <v>0</v>
      </c>
      <c r="J98" s="39">
        <f t="shared" si="5"/>
        <v>331650</v>
      </c>
      <c r="K98" s="39">
        <v>6600</v>
      </c>
      <c r="L98" s="39">
        <v>538600</v>
      </c>
      <c r="M98" s="65" t="s">
        <v>533</v>
      </c>
    </row>
    <row r="99" s="1" customFormat="1" ht="18" customHeight="1" spans="1:13">
      <c r="A99" s="16">
        <v>94</v>
      </c>
      <c r="B99" s="16" t="s">
        <v>415</v>
      </c>
      <c r="C99" s="16" t="s">
        <v>415</v>
      </c>
      <c r="D99" s="16" t="s">
        <v>193</v>
      </c>
      <c r="E99" s="16" t="s">
        <v>416</v>
      </c>
      <c r="F99" s="46" t="s">
        <v>417</v>
      </c>
      <c r="G99" s="57"/>
      <c r="H99" s="58"/>
      <c r="I99" s="37"/>
      <c r="J99" s="37"/>
      <c r="K99" s="16">
        <v>83650</v>
      </c>
      <c r="L99" s="66">
        <v>116600</v>
      </c>
      <c r="M99" s="67" t="s">
        <v>534</v>
      </c>
    </row>
    <row r="100" s="1" customFormat="1" ht="18" customHeight="1" spans="1:13">
      <c r="A100" s="16">
        <v>95</v>
      </c>
      <c r="B100" s="16" t="s">
        <v>418</v>
      </c>
      <c r="C100" s="16" t="s">
        <v>418</v>
      </c>
      <c r="D100" s="16" t="s">
        <v>419</v>
      </c>
      <c r="E100" s="16" t="s">
        <v>420</v>
      </c>
      <c r="F100" s="181" t="s">
        <v>421</v>
      </c>
      <c r="G100" s="60">
        <v>0</v>
      </c>
      <c r="H100" s="58">
        <v>0</v>
      </c>
      <c r="I100" s="37">
        <v>0</v>
      </c>
      <c r="J100" s="37">
        <v>0</v>
      </c>
      <c r="K100" s="16">
        <v>160650</v>
      </c>
      <c r="L100" s="66">
        <v>127200</v>
      </c>
      <c r="M100" s="67" t="s">
        <v>535</v>
      </c>
    </row>
    <row r="101" s="1" customFormat="1" ht="18" customHeight="1" spans="1:13">
      <c r="A101" s="16">
        <v>96</v>
      </c>
      <c r="B101" s="16" t="s">
        <v>422</v>
      </c>
      <c r="C101" s="16" t="s">
        <v>422</v>
      </c>
      <c r="D101" s="16" t="s">
        <v>423</v>
      </c>
      <c r="E101" s="16" t="s">
        <v>424</v>
      </c>
      <c r="F101" s="182" t="s">
        <v>425</v>
      </c>
      <c r="G101" s="60">
        <v>0</v>
      </c>
      <c r="H101" s="58">
        <v>0</v>
      </c>
      <c r="I101" s="37">
        <v>0</v>
      </c>
      <c r="J101" s="37">
        <v>0</v>
      </c>
      <c r="K101" s="16">
        <v>8250</v>
      </c>
      <c r="L101" s="66">
        <v>114250</v>
      </c>
      <c r="M101" s="67" t="s">
        <v>536</v>
      </c>
    </row>
    <row r="102" spans="1:13">
      <c r="A102" s="61"/>
      <c r="B102" s="62" t="s">
        <v>426</v>
      </c>
      <c r="C102" s="61"/>
      <c r="D102" s="61"/>
      <c r="E102" s="61"/>
      <c r="F102" s="61"/>
      <c r="G102" s="63"/>
      <c r="H102" s="63"/>
      <c r="I102" s="37"/>
      <c r="J102" s="37">
        <f>SUM(J6:J101)</f>
        <v>24392880</v>
      </c>
      <c r="K102" s="37">
        <f>SUM(K6:K101)</f>
        <v>2069200</v>
      </c>
      <c r="L102" s="37">
        <f>SUM(L6:L101)</f>
        <v>63529710</v>
      </c>
      <c r="M102" s="60"/>
    </row>
  </sheetData>
  <sheetProtection formatCells="0" insertHyperlinks="0" autoFilter="0"/>
  <mergeCells count="15">
    <mergeCell ref="A1:H1"/>
    <mergeCell ref="A2:L2"/>
    <mergeCell ref="I3:K3"/>
    <mergeCell ref="A3:A5"/>
    <mergeCell ref="B3:B5"/>
    <mergeCell ref="C3:C5"/>
    <mergeCell ref="D3:D5"/>
    <mergeCell ref="E3:E5"/>
    <mergeCell ref="F3:F5"/>
    <mergeCell ref="I4:I5"/>
    <mergeCell ref="J4:J5"/>
    <mergeCell ref="K4:K5"/>
    <mergeCell ref="L3:L5"/>
    <mergeCell ref="M3:M5"/>
    <mergeCell ref="G3:H4"/>
  </mergeCells>
  <pageMargins left="0.75" right="0.75" top="1" bottom="1" header="0.5" footer="0.5"/>
  <pageSetup paperSize="8" scale="44" fitToWidth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3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WWO_wpscloud_20221125201822-523776482a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12月份下拨经费汇总表</vt:lpstr>
      <vt:lpstr>12月份下拨经费明细</vt:lpstr>
      <vt:lpstr>11.28各校核对签字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xsglc</dc:creator>
  <cp:lastModifiedBy>董自上</cp:lastModifiedBy>
  <dcterms:created xsi:type="dcterms:W3CDTF">2022-10-02T02:04:00Z</dcterms:created>
  <dcterms:modified xsi:type="dcterms:W3CDTF">2022-12-01T05:47:46Z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839CDF5B97BA42D9BBC951488E85B8EA</vt:lpwstr>
  </property>
  <property fmtid="{D5CDD505-2E9C-101B-9397-08002B2CF9AE}" pid="3" name="KSOProductBuildVer">
    <vt:lpwstr>2052-11.1.0.12975</vt:lpwstr>
  </property>
</Properties>
</file>